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bookViews>
    <workbookView xWindow="-120" yWindow="-60" windowWidth="24240" windowHeight="13080" tabRatio="846"/>
  </bookViews>
  <sheets>
    <sheet name="Piel.Nr.20 Koptāme" sheetId="1" r:id="rId1"/>
    <sheet name="Piel.Nr.19 Kopsavilkums" sheetId="2" r:id="rId2"/>
    <sheet name="1a" sheetId="3" r:id="rId3"/>
    <sheet name="2a" sheetId="4" r:id="rId4"/>
    <sheet name="3a" sheetId="5" r:id="rId5"/>
    <sheet name="4a" sheetId="6" r:id="rId6"/>
    <sheet name="5a" sheetId="7" r:id="rId7"/>
    <sheet name="6a" sheetId="8" r:id="rId8"/>
    <sheet name="7a" sheetId="9" r:id="rId9"/>
    <sheet name="8a" sheetId="10" r:id="rId10"/>
    <sheet name="9a" sheetId="11" r:id="rId11"/>
    <sheet name="10a" sheetId="12" r:id="rId12"/>
    <sheet name="11a" sheetId="13" r:id="rId13"/>
  </sheet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D9" i="2" l="1"/>
  <c r="D8" i="4" s="1"/>
  <c r="H14" i="3" l="1"/>
  <c r="C48" i="5" l="1"/>
  <c r="C45" i="5"/>
  <c r="C40" i="5"/>
  <c r="C38" i="6"/>
  <c r="C35" i="6"/>
  <c r="C30" i="6"/>
  <c r="C69" i="7"/>
  <c r="C66" i="7"/>
  <c r="C61" i="7"/>
  <c r="C63" i="8"/>
  <c r="C60" i="8"/>
  <c r="C55" i="8"/>
  <c r="C35" i="9"/>
  <c r="C32" i="9"/>
  <c r="C27" i="9"/>
  <c r="C35" i="10"/>
  <c r="C32" i="10"/>
  <c r="C27" i="10"/>
  <c r="C70" i="11"/>
  <c r="C67" i="11"/>
  <c r="C62" i="11"/>
  <c r="C144" i="12"/>
  <c r="C141" i="12"/>
  <c r="C136" i="12"/>
  <c r="C230" i="13"/>
  <c r="C227" i="13"/>
  <c r="C222" i="13"/>
  <c r="C92" i="4"/>
  <c r="C89" i="4"/>
  <c r="C84" i="4"/>
  <c r="C72" i="3"/>
  <c r="C69" i="3"/>
  <c r="C64" i="3"/>
  <c r="A67" i="3"/>
  <c r="P10" i="3" s="1"/>
  <c r="A38" i="2"/>
  <c r="A43" i="5" s="1"/>
  <c r="P10" i="5" s="1"/>
  <c r="A139" i="12" l="1"/>
  <c r="P10" i="12" s="1"/>
  <c r="A30" i="10"/>
  <c r="P10" i="10" s="1"/>
  <c r="A58" i="8"/>
  <c r="P10" i="8" s="1"/>
  <c r="A33" i="6"/>
  <c r="P10" i="6" s="1"/>
  <c r="A87" i="4"/>
  <c r="P10" i="4" s="1"/>
  <c r="A225" i="13"/>
  <c r="P10" i="13" s="1"/>
  <c r="A65" i="11"/>
  <c r="P10" i="11" s="1"/>
  <c r="A30" i="9"/>
  <c r="P10" i="9" s="1"/>
  <c r="A64" i="7"/>
  <c r="P10" i="7" s="1"/>
  <c r="C24" i="2"/>
  <c r="D8" i="2"/>
  <c r="D7" i="2"/>
  <c r="D6" i="2"/>
  <c r="D7" i="13" l="1"/>
  <c r="D7" i="12"/>
  <c r="D7" i="11"/>
  <c r="D7" i="10"/>
  <c r="D7" i="9"/>
  <c r="D7" i="8"/>
  <c r="D7" i="7"/>
  <c r="D7" i="6"/>
  <c r="D7" i="5"/>
  <c r="D7" i="4"/>
  <c r="D8" i="13"/>
  <c r="D8" i="12"/>
  <c r="D8" i="11"/>
  <c r="D8" i="10"/>
  <c r="D8" i="9"/>
  <c r="D8" i="8"/>
  <c r="D8" i="7"/>
  <c r="D8" i="6"/>
  <c r="D8" i="5"/>
  <c r="D5" i="13"/>
  <c r="D5" i="12"/>
  <c r="D5" i="11"/>
  <c r="D5" i="10"/>
  <c r="D5" i="9"/>
  <c r="D5" i="8"/>
  <c r="D5" i="7"/>
  <c r="D5" i="6"/>
  <c r="D5" i="5"/>
  <c r="D5" i="4"/>
  <c r="D6" i="13"/>
  <c r="D6" i="12"/>
  <c r="D6" i="11"/>
  <c r="D6" i="10"/>
  <c r="D6" i="9"/>
  <c r="D6" i="8"/>
  <c r="D6" i="7"/>
  <c r="D6" i="6"/>
  <c r="D6" i="5"/>
  <c r="D6" i="4"/>
  <c r="D6" i="3"/>
  <c r="D7" i="3"/>
  <c r="D5" i="3"/>
  <c r="D8" i="3"/>
  <c r="H15" i="6"/>
  <c r="H16" i="6"/>
  <c r="H17" i="6"/>
  <c r="H18" i="6"/>
  <c r="H20" i="6"/>
  <c r="H22" i="6"/>
  <c r="H23" i="6"/>
  <c r="H24" i="6"/>
  <c r="H25" i="6"/>
  <c r="H26" i="6"/>
  <c r="H15" i="7"/>
  <c r="H16" i="7"/>
  <c r="H18" i="7"/>
  <c r="H20" i="7"/>
  <c r="H22" i="7"/>
  <c r="H24" i="7"/>
  <c r="H25" i="7"/>
  <c r="H26" i="7"/>
  <c r="H27" i="7"/>
  <c r="H28" i="7"/>
  <c r="H29" i="7"/>
  <c r="H30" i="7"/>
  <c r="H31" i="7"/>
  <c r="H32" i="7"/>
  <c r="H34" i="7"/>
  <c r="H36" i="7"/>
  <c r="H38" i="7"/>
  <c r="H40" i="7"/>
  <c r="H41" i="7"/>
  <c r="H42" i="7"/>
  <c r="H43" i="7"/>
  <c r="H45" i="7"/>
  <c r="H46" i="7"/>
  <c r="H47" i="7"/>
  <c r="H48" i="7"/>
  <c r="H49" i="7"/>
  <c r="H50" i="7"/>
  <c r="H52" i="7"/>
  <c r="H53" i="7"/>
  <c r="H54" i="7"/>
  <c r="H56" i="7"/>
  <c r="H57" i="7"/>
  <c r="H16" i="8"/>
  <c r="H18" i="8"/>
  <c r="H20" i="8"/>
  <c r="H22" i="8"/>
  <c r="H24" i="8"/>
  <c r="H26" i="8"/>
  <c r="H28" i="8"/>
  <c r="H30" i="8"/>
  <c r="H32" i="8"/>
  <c r="H34" i="8"/>
  <c r="H36" i="8"/>
  <c r="H38" i="8"/>
  <c r="H40" i="8"/>
  <c r="H42" i="8"/>
  <c r="H44" i="8"/>
  <c r="H48" i="8"/>
  <c r="H50" i="8"/>
  <c r="H16" i="9"/>
  <c r="H18" i="9"/>
  <c r="H20" i="9"/>
  <c r="H22" i="9"/>
  <c r="H16" i="10"/>
  <c r="H18" i="10"/>
  <c r="H20" i="10"/>
  <c r="H22" i="10"/>
  <c r="H16" i="11"/>
  <c r="H18" i="11"/>
  <c r="H20" i="11"/>
  <c r="H22" i="11"/>
  <c r="H24" i="11"/>
  <c r="H26" i="11"/>
  <c r="H28" i="11"/>
  <c r="H30" i="11"/>
  <c r="H32" i="11"/>
  <c r="H34" i="11"/>
  <c r="H36" i="11"/>
  <c r="H38" i="11"/>
  <c r="H40" i="11"/>
  <c r="H42" i="11"/>
  <c r="H44" i="11"/>
  <c r="H46" i="11"/>
  <c r="H48" i="11"/>
  <c r="H50" i="11"/>
  <c r="H52" i="11"/>
  <c r="H54" i="11"/>
  <c r="H56" i="11"/>
  <c r="H58" i="11"/>
  <c r="H16" i="12"/>
  <c r="H18" i="12"/>
  <c r="H20" i="12"/>
  <c r="H22" i="12"/>
  <c r="H24" i="12"/>
  <c r="H26" i="12"/>
  <c r="H28" i="12"/>
  <c r="H30" i="12"/>
  <c r="H32" i="12"/>
  <c r="H36" i="12"/>
  <c r="H38" i="12"/>
  <c r="H40" i="12"/>
  <c r="H44" i="12"/>
  <c r="H46" i="12"/>
  <c r="H48" i="12"/>
  <c r="H52" i="12"/>
  <c r="H54" i="12"/>
  <c r="H56" i="12"/>
  <c r="H60" i="12"/>
  <c r="H62" i="12"/>
  <c r="H64" i="12"/>
  <c r="H68" i="12"/>
  <c r="H70" i="12"/>
  <c r="H72" i="12"/>
  <c r="H76" i="12"/>
  <c r="H78" i="12"/>
  <c r="H80" i="12"/>
  <c r="H84" i="12"/>
  <c r="H86" i="12"/>
  <c r="H88" i="12"/>
  <c r="H92" i="12"/>
  <c r="H94" i="12"/>
  <c r="H96" i="12"/>
  <c r="H100" i="12"/>
  <c r="H102" i="12"/>
  <c r="H104" i="12"/>
  <c r="H108" i="12"/>
  <c r="H110" i="12"/>
  <c r="H112" i="12"/>
  <c r="H116" i="12"/>
  <c r="H118" i="12"/>
  <c r="H120" i="12"/>
  <c r="H124" i="12"/>
  <c r="H126" i="12"/>
  <c r="H128" i="12"/>
  <c r="H132" i="12"/>
  <c r="H16" i="13"/>
  <c r="H18" i="13"/>
  <c r="H20" i="13"/>
  <c r="H22" i="13"/>
  <c r="H24" i="13"/>
  <c r="H26" i="13"/>
  <c r="H28" i="13"/>
  <c r="H30" i="13"/>
  <c r="H32" i="13"/>
  <c r="H34" i="13"/>
  <c r="H36" i="13"/>
  <c r="H38" i="13"/>
  <c r="H40" i="13"/>
  <c r="H42" i="13"/>
  <c r="H44" i="13"/>
  <c r="H46" i="13"/>
  <c r="H50" i="13"/>
  <c r="H52" i="13"/>
  <c r="H54" i="13"/>
  <c r="H58" i="13"/>
  <c r="H60" i="13"/>
  <c r="H62" i="13"/>
  <c r="H64" i="13"/>
  <c r="H66" i="13"/>
  <c r="H68" i="13"/>
  <c r="H70" i="13"/>
  <c r="H72" i="13"/>
  <c r="H74" i="13"/>
  <c r="H76" i="13"/>
  <c r="H78" i="13"/>
  <c r="H82" i="13"/>
  <c r="H84" i="13"/>
  <c r="H86" i="13"/>
  <c r="H88" i="13"/>
  <c r="H90" i="13"/>
  <c r="H92" i="13"/>
  <c r="H94" i="13"/>
  <c r="H96" i="13"/>
  <c r="H98" i="13"/>
  <c r="H100" i="13"/>
  <c r="H102" i="13"/>
  <c r="H104" i="13"/>
  <c r="H106" i="13"/>
  <c r="H108" i="13"/>
  <c r="H110" i="13"/>
  <c r="H112" i="13"/>
  <c r="H114" i="13"/>
  <c r="H116" i="13"/>
  <c r="H118" i="13"/>
  <c r="H120" i="13"/>
  <c r="H122" i="13"/>
  <c r="H126" i="13"/>
  <c r="H128" i="13"/>
  <c r="H130" i="13"/>
  <c r="H132" i="13"/>
  <c r="H134" i="13"/>
  <c r="H136" i="13"/>
  <c r="H138" i="13"/>
  <c r="H140" i="13"/>
  <c r="H142" i="13"/>
  <c r="H144" i="13"/>
  <c r="H146" i="13"/>
  <c r="H148" i="13"/>
  <c r="H150" i="13"/>
  <c r="H152" i="13"/>
  <c r="H154" i="13"/>
  <c r="H156" i="13"/>
  <c r="H158" i="13"/>
  <c r="H160" i="13"/>
  <c r="H162" i="13"/>
  <c r="H164" i="13"/>
  <c r="H166" i="13"/>
  <c r="H168" i="13"/>
  <c r="H170" i="13"/>
  <c r="H172" i="13"/>
  <c r="H174" i="13"/>
  <c r="H176" i="13"/>
  <c r="H178" i="13"/>
  <c r="H180" i="13"/>
  <c r="H182" i="13"/>
  <c r="H184" i="13"/>
  <c r="H186" i="13"/>
  <c r="H188" i="13"/>
  <c r="H190" i="13"/>
  <c r="H192" i="13"/>
  <c r="H194" i="13"/>
  <c r="H196" i="13"/>
  <c r="H198" i="13"/>
  <c r="H200" i="13"/>
  <c r="H202" i="13"/>
  <c r="H204" i="13"/>
  <c r="H206" i="13"/>
  <c r="H208" i="13"/>
  <c r="H210" i="13"/>
  <c r="H212" i="13"/>
  <c r="H214" i="13"/>
  <c r="H216" i="13"/>
  <c r="H218" i="13"/>
  <c r="H14" i="6"/>
  <c r="H14" i="7"/>
  <c r="H14" i="9"/>
  <c r="H14" i="10"/>
  <c r="H14" i="13"/>
  <c r="H21" i="6"/>
  <c r="H19" i="7"/>
  <c r="H23" i="7"/>
  <c r="H35" i="7"/>
  <c r="H39" i="7"/>
  <c r="H44" i="7"/>
  <c r="H51" i="7"/>
  <c r="H55" i="7"/>
  <c r="H17" i="8"/>
  <c r="H21" i="8"/>
  <c r="H25" i="8"/>
  <c r="H29" i="8"/>
  <c r="H33" i="8"/>
  <c r="H37" i="8"/>
  <c r="H41" i="8"/>
  <c r="H45" i="8"/>
  <c r="H49" i="8"/>
  <c r="H15" i="9"/>
  <c r="H19" i="9"/>
  <c r="H23" i="9"/>
  <c r="H87" i="13"/>
  <c r="N15" i="4"/>
  <c r="N17" i="4"/>
  <c r="N18" i="4"/>
  <c r="N19" i="4"/>
  <c r="N21" i="4"/>
  <c r="N22" i="4"/>
  <c r="N23" i="4"/>
  <c r="N25" i="4"/>
  <c r="N26" i="4"/>
  <c r="N27" i="4"/>
  <c r="N29" i="4"/>
  <c r="N30" i="4"/>
  <c r="N31" i="4"/>
  <c r="N33" i="4"/>
  <c r="N34" i="4"/>
  <c r="N35" i="4"/>
  <c r="N37" i="4"/>
  <c r="N38" i="4"/>
  <c r="N39" i="4"/>
  <c r="N41" i="4"/>
  <c r="N42" i="4"/>
  <c r="N43" i="4"/>
  <c r="N45" i="4"/>
  <c r="N46" i="4"/>
  <c r="N47" i="4"/>
  <c r="N49" i="4"/>
  <c r="N50" i="4"/>
  <c r="N51" i="4"/>
  <c r="N53" i="4"/>
  <c r="N54" i="4"/>
  <c r="N55" i="4"/>
  <c r="N57" i="4"/>
  <c r="N58" i="4"/>
  <c r="N59" i="4"/>
  <c r="N61" i="4"/>
  <c r="N62" i="4"/>
  <c r="N63" i="4"/>
  <c r="N65" i="4"/>
  <c r="N66" i="4"/>
  <c r="N67" i="4"/>
  <c r="N69" i="4"/>
  <c r="N70" i="4"/>
  <c r="N71" i="4"/>
  <c r="N73" i="4"/>
  <c r="N74" i="4"/>
  <c r="N75" i="4"/>
  <c r="N77" i="4"/>
  <c r="N78" i="4"/>
  <c r="N79" i="4"/>
  <c r="N15" i="5"/>
  <c r="N16" i="5"/>
  <c r="N17" i="5"/>
  <c r="N19" i="5"/>
  <c r="N20" i="5"/>
  <c r="N21" i="5"/>
  <c r="N23" i="5"/>
  <c r="N24" i="5"/>
  <c r="N25" i="5"/>
  <c r="N27" i="5"/>
  <c r="N28" i="5"/>
  <c r="N29" i="5"/>
  <c r="N31" i="5"/>
  <c r="N32" i="5"/>
  <c r="N33" i="5"/>
  <c r="N35" i="5"/>
  <c r="N36" i="5"/>
  <c r="N14" i="4"/>
  <c r="C25" i="2"/>
  <c r="C23" i="2"/>
  <c r="C22" i="2"/>
  <c r="C21" i="2"/>
  <c r="C20" i="2"/>
  <c r="C19" i="2"/>
  <c r="C18" i="2"/>
  <c r="C17" i="2"/>
  <c r="C16" i="2"/>
  <c r="C15" i="2"/>
  <c r="H19" i="6"/>
  <c r="H37" i="7"/>
  <c r="H33" i="7"/>
  <c r="H21" i="7"/>
  <c r="H17" i="7"/>
  <c r="H51" i="8"/>
  <c r="H47" i="8"/>
  <c r="H43" i="8"/>
  <c r="H39" i="8"/>
  <c r="H35" i="8"/>
  <c r="H31" i="8"/>
  <c r="H27" i="8"/>
  <c r="H23" i="8"/>
  <c r="H19" i="8"/>
  <c r="H15" i="8"/>
  <c r="H21" i="9"/>
  <c r="H17" i="9"/>
  <c r="H23" i="10"/>
  <c r="H19" i="10"/>
  <c r="H15" i="10"/>
  <c r="H57" i="11"/>
  <c r="H53" i="11"/>
  <c r="H49" i="11"/>
  <c r="H45" i="11"/>
  <c r="H41" i="11"/>
  <c r="H37" i="11"/>
  <c r="H33" i="11"/>
  <c r="H29" i="11"/>
  <c r="H25" i="11"/>
  <c r="H21" i="11"/>
  <c r="H17" i="11"/>
  <c r="H131" i="12"/>
  <c r="H127" i="12"/>
  <c r="H123" i="12"/>
  <c r="H119" i="12"/>
  <c r="H115" i="12"/>
  <c r="H111" i="12"/>
  <c r="H107" i="12"/>
  <c r="H103" i="12"/>
  <c r="H99" i="12"/>
  <c r="H95" i="12"/>
  <c r="H91" i="12"/>
  <c r="H87" i="12"/>
  <c r="H83" i="12"/>
  <c r="H79" i="12"/>
  <c r="H75" i="12"/>
  <c r="H71" i="12"/>
  <c r="H67" i="12"/>
  <c r="H63" i="12"/>
  <c r="H59" i="12"/>
  <c r="H55" i="12"/>
  <c r="H51" i="12"/>
  <c r="H47" i="12"/>
  <c r="H43" i="12"/>
  <c r="H39" i="12"/>
  <c r="H35" i="12"/>
  <c r="H31" i="12"/>
  <c r="H27" i="12"/>
  <c r="H23" i="12"/>
  <c r="H19" i="12"/>
  <c r="H15" i="12"/>
  <c r="H217" i="13"/>
  <c r="H213" i="13"/>
  <c r="H209" i="13"/>
  <c r="H205" i="13"/>
  <c r="H201" i="13"/>
  <c r="H197" i="13"/>
  <c r="H193" i="13"/>
  <c r="H189" i="13"/>
  <c r="H185" i="13"/>
  <c r="H181" i="13"/>
  <c r="H177" i="13"/>
  <c r="H173" i="13"/>
  <c r="H169" i="13"/>
  <c r="H165" i="13"/>
  <c r="H161" i="13"/>
  <c r="H157" i="13"/>
  <c r="H153" i="13"/>
  <c r="H149" i="13"/>
  <c r="H145" i="13"/>
  <c r="H141" i="13"/>
  <c r="H137" i="13"/>
  <c r="H133" i="13"/>
  <c r="H129" i="13"/>
  <c r="H125" i="13"/>
  <c r="H121" i="13"/>
  <c r="H117" i="13"/>
  <c r="H113" i="13"/>
  <c r="H109" i="13"/>
  <c r="H105" i="13"/>
  <c r="H101" i="13"/>
  <c r="H97" i="13"/>
  <c r="H93" i="13"/>
  <c r="H89" i="13"/>
  <c r="H85" i="13"/>
  <c r="H81" i="13"/>
  <c r="H77" i="13"/>
  <c r="H73" i="13"/>
  <c r="H69" i="13"/>
  <c r="H65" i="13"/>
  <c r="H61" i="13"/>
  <c r="H57" i="13"/>
  <c r="H53" i="13"/>
  <c r="H49" i="13"/>
  <c r="H45" i="13"/>
  <c r="H41" i="13"/>
  <c r="H37" i="13"/>
  <c r="H33" i="13"/>
  <c r="H29" i="13"/>
  <c r="H25" i="13"/>
  <c r="H21" i="13"/>
  <c r="H17" i="13"/>
  <c r="L36" i="5"/>
  <c r="H36" i="5"/>
  <c r="O36" i="5" s="1"/>
  <c r="L35" i="5"/>
  <c r="H35" i="5"/>
  <c r="N34" i="5"/>
  <c r="L34" i="5"/>
  <c r="H34" i="5"/>
  <c r="M34" i="5" s="1"/>
  <c r="L33" i="5"/>
  <c r="H33" i="5"/>
  <c r="L32" i="5"/>
  <c r="H32" i="5"/>
  <c r="O32" i="5" s="1"/>
  <c r="L31" i="5"/>
  <c r="H31" i="5"/>
  <c r="N30" i="5"/>
  <c r="L30" i="5"/>
  <c r="H30" i="5"/>
  <c r="L29" i="5"/>
  <c r="H29" i="5"/>
  <c r="L28" i="5"/>
  <c r="H28" i="5"/>
  <c r="O28" i="5" s="1"/>
  <c r="L27" i="5"/>
  <c r="H27" i="5"/>
  <c r="N26" i="5"/>
  <c r="L26" i="5"/>
  <c r="H26" i="5"/>
  <c r="M26" i="5" s="1"/>
  <c r="L25" i="5"/>
  <c r="H25" i="5"/>
  <c r="L24" i="5"/>
  <c r="H24" i="5"/>
  <c r="O24" i="5" s="1"/>
  <c r="L23" i="5"/>
  <c r="H23" i="5"/>
  <c r="N22" i="5"/>
  <c r="L22" i="5"/>
  <c r="H22" i="5"/>
  <c r="M22" i="5" s="1"/>
  <c r="L21" i="5"/>
  <c r="H21" i="5"/>
  <c r="L20" i="5"/>
  <c r="H20" i="5"/>
  <c r="O20" i="5" s="1"/>
  <c r="L19" i="5"/>
  <c r="H19" i="5"/>
  <c r="N18" i="5"/>
  <c r="L18" i="5"/>
  <c r="H18" i="5"/>
  <c r="M18" i="5" s="1"/>
  <c r="L17" i="5"/>
  <c r="H17" i="5"/>
  <c r="L16" i="5"/>
  <c r="H16" i="5"/>
  <c r="O16" i="5" s="1"/>
  <c r="L15" i="5"/>
  <c r="H15" i="5"/>
  <c r="N14" i="5"/>
  <c r="L14" i="5"/>
  <c r="H14" i="5"/>
  <c r="M14" i="5" s="1"/>
  <c r="N80" i="4"/>
  <c r="L80" i="4"/>
  <c r="H80" i="4"/>
  <c r="L79" i="4"/>
  <c r="H79" i="4"/>
  <c r="L78" i="4"/>
  <c r="H78" i="4"/>
  <c r="L77" i="4"/>
  <c r="H77" i="4"/>
  <c r="N76" i="4"/>
  <c r="L76" i="4"/>
  <c r="H76" i="4"/>
  <c r="O76" i="4" s="1"/>
  <c r="L75" i="4"/>
  <c r="H75" i="4"/>
  <c r="L74" i="4"/>
  <c r="H74" i="4"/>
  <c r="L73" i="4"/>
  <c r="H73" i="4"/>
  <c r="N72" i="4"/>
  <c r="L72" i="4"/>
  <c r="H72" i="4"/>
  <c r="L71" i="4"/>
  <c r="H71" i="4"/>
  <c r="L70" i="4"/>
  <c r="H70" i="4"/>
  <c r="L69" i="4"/>
  <c r="H69" i="4"/>
  <c r="N68" i="4"/>
  <c r="L68" i="4"/>
  <c r="H68" i="4"/>
  <c r="L67" i="4"/>
  <c r="H67" i="4"/>
  <c r="L66" i="4"/>
  <c r="H66" i="4"/>
  <c r="L65" i="4"/>
  <c r="H65" i="4"/>
  <c r="M65" i="4" s="1"/>
  <c r="N64" i="4"/>
  <c r="L64" i="4"/>
  <c r="H64" i="4"/>
  <c r="L63" i="4"/>
  <c r="H63" i="4"/>
  <c r="L62" i="4"/>
  <c r="H62" i="4"/>
  <c r="L61" i="4"/>
  <c r="H61" i="4"/>
  <c r="N60" i="4"/>
  <c r="L60" i="4"/>
  <c r="H60" i="4"/>
  <c r="L59" i="4"/>
  <c r="H59" i="4"/>
  <c r="L58" i="4"/>
  <c r="H58" i="4"/>
  <c r="L57" i="4"/>
  <c r="H57" i="4"/>
  <c r="O57" i="4" s="1"/>
  <c r="N56" i="4"/>
  <c r="L56" i="4"/>
  <c r="H56" i="4"/>
  <c r="L55" i="4"/>
  <c r="H55" i="4"/>
  <c r="L54" i="4"/>
  <c r="H54" i="4"/>
  <c r="L53" i="4"/>
  <c r="H53" i="4"/>
  <c r="N52" i="4"/>
  <c r="L52" i="4"/>
  <c r="H52" i="4"/>
  <c r="L51" i="4"/>
  <c r="H51" i="4"/>
  <c r="L50" i="4"/>
  <c r="H50" i="4"/>
  <c r="L49" i="4"/>
  <c r="H49" i="4"/>
  <c r="N48" i="4"/>
  <c r="L48" i="4"/>
  <c r="H48" i="4"/>
  <c r="L47" i="4"/>
  <c r="H47" i="4"/>
  <c r="L46" i="4"/>
  <c r="H46" i="4"/>
  <c r="L45" i="4"/>
  <c r="H45" i="4"/>
  <c r="N44" i="4"/>
  <c r="L44" i="4"/>
  <c r="H44" i="4"/>
  <c r="L43" i="4"/>
  <c r="H43" i="4"/>
  <c r="L42" i="4"/>
  <c r="H42" i="4"/>
  <c r="M42" i="4" s="1"/>
  <c r="L41" i="4"/>
  <c r="H41" i="4"/>
  <c r="N40" i="4"/>
  <c r="L40" i="4"/>
  <c r="H40" i="4"/>
  <c r="L39" i="4"/>
  <c r="H39" i="4"/>
  <c r="L38" i="4"/>
  <c r="H38" i="4"/>
  <c r="M38" i="4" s="1"/>
  <c r="L37" i="4"/>
  <c r="H37" i="4"/>
  <c r="N36" i="4"/>
  <c r="L36" i="4"/>
  <c r="H36" i="4"/>
  <c r="L35" i="4"/>
  <c r="H35" i="4"/>
  <c r="L34" i="4"/>
  <c r="H34" i="4"/>
  <c r="L33" i="4"/>
  <c r="H33" i="4"/>
  <c r="M33" i="4" s="1"/>
  <c r="N32" i="4"/>
  <c r="L32" i="4"/>
  <c r="H32" i="4"/>
  <c r="L31" i="4"/>
  <c r="H31" i="4"/>
  <c r="L30" i="4"/>
  <c r="H30" i="4"/>
  <c r="L29" i="4"/>
  <c r="H29" i="4"/>
  <c r="M29" i="4" s="1"/>
  <c r="N28" i="4"/>
  <c r="L28" i="4"/>
  <c r="H28" i="4"/>
  <c r="L27" i="4"/>
  <c r="H27" i="4"/>
  <c r="L26" i="4"/>
  <c r="H26" i="4"/>
  <c r="L25" i="4"/>
  <c r="H25" i="4"/>
  <c r="N24" i="4"/>
  <c r="L24" i="4"/>
  <c r="H24" i="4"/>
  <c r="L23" i="4"/>
  <c r="H23" i="4"/>
  <c r="L22" i="4"/>
  <c r="H22" i="4"/>
  <c r="M22" i="4" s="1"/>
  <c r="L21" i="4"/>
  <c r="H21" i="4"/>
  <c r="N20" i="4"/>
  <c r="L20" i="4"/>
  <c r="H20" i="4"/>
  <c r="L19" i="4"/>
  <c r="H19" i="4"/>
  <c r="L18" i="4"/>
  <c r="H18" i="4"/>
  <c r="M18" i="4" s="1"/>
  <c r="L17" i="4"/>
  <c r="H17" i="4"/>
  <c r="M17" i="4" s="1"/>
  <c r="N16" i="4"/>
  <c r="L16" i="4"/>
  <c r="H16" i="4"/>
  <c r="L15" i="4"/>
  <c r="H15" i="4"/>
  <c r="L14" i="4"/>
  <c r="H14" i="4"/>
  <c r="O14" i="4" s="1"/>
  <c r="L207" i="13" l="1"/>
  <c r="L43" i="11"/>
  <c r="L35" i="11"/>
  <c r="L48" i="8"/>
  <c r="L44" i="8"/>
  <c r="L40" i="8"/>
  <c r="L36" i="8"/>
  <c r="L32" i="8"/>
  <c r="L28" i="8"/>
  <c r="L132" i="12"/>
  <c r="L128" i="12"/>
  <c r="L124" i="12"/>
  <c r="L120" i="12"/>
  <c r="L116" i="12"/>
  <c r="L112" i="12"/>
  <c r="L108" i="12"/>
  <c r="L104" i="12"/>
  <c r="L100" i="12"/>
  <c r="L96" i="12"/>
  <c r="L92" i="12"/>
  <c r="L88" i="12"/>
  <c r="L84" i="12"/>
  <c r="L80" i="12"/>
  <c r="L76" i="12"/>
  <c r="L72" i="12"/>
  <c r="L68" i="12"/>
  <c r="L64" i="12"/>
  <c r="L60" i="12"/>
  <c r="L56" i="12"/>
  <c r="L52" i="12"/>
  <c r="L48" i="12"/>
  <c r="L44" i="12"/>
  <c r="L40" i="12"/>
  <c r="L36" i="12"/>
  <c r="L32" i="12"/>
  <c r="L28" i="12"/>
  <c r="N55" i="11"/>
  <c r="N51" i="11"/>
  <c r="N47" i="11"/>
  <c r="N43" i="11"/>
  <c r="N39" i="11"/>
  <c r="N35" i="11"/>
  <c r="N31" i="11"/>
  <c r="N27" i="11"/>
  <c r="N215" i="13"/>
  <c r="N211" i="13"/>
  <c r="N207" i="13"/>
  <c r="N203" i="13"/>
  <c r="N199" i="13"/>
  <c r="N195" i="13"/>
  <c r="N191" i="13"/>
  <c r="N187" i="13"/>
  <c r="N183" i="13"/>
  <c r="N179" i="13"/>
  <c r="N175" i="13"/>
  <c r="N171" i="13"/>
  <c r="N167" i="13"/>
  <c r="N163" i="13"/>
  <c r="N159" i="13"/>
  <c r="N155" i="13"/>
  <c r="N151" i="13"/>
  <c r="N147" i="13"/>
  <c r="N143" i="13"/>
  <c r="N139" i="13"/>
  <c r="N135" i="13"/>
  <c r="N131" i="13"/>
  <c r="N127" i="13"/>
  <c r="N123" i="13"/>
  <c r="N119" i="13"/>
  <c r="N115" i="13"/>
  <c r="N111" i="13"/>
  <c r="N107" i="13"/>
  <c r="N103" i="13"/>
  <c r="N99" i="13"/>
  <c r="N95" i="13"/>
  <c r="N91" i="13"/>
  <c r="N87" i="13"/>
  <c r="N83" i="13"/>
  <c r="N79" i="13"/>
  <c r="N75" i="13"/>
  <c r="N71" i="13"/>
  <c r="N67" i="13"/>
  <c r="N63" i="13"/>
  <c r="N59" i="13"/>
  <c r="N55" i="13"/>
  <c r="N51" i="13"/>
  <c r="N47" i="13"/>
  <c r="N43" i="13"/>
  <c r="N39" i="13"/>
  <c r="N35" i="13"/>
  <c r="N31" i="13"/>
  <c r="N27" i="13"/>
  <c r="N23" i="13"/>
  <c r="N19" i="13"/>
  <c r="N15" i="13"/>
  <c r="N21" i="12"/>
  <c r="N17" i="12"/>
  <c r="N23" i="11"/>
  <c r="N19" i="11"/>
  <c r="N15" i="11"/>
  <c r="N21" i="10"/>
  <c r="N17" i="10"/>
  <c r="O48" i="8"/>
  <c r="O36" i="8"/>
  <c r="O28" i="8"/>
  <c r="L22" i="13"/>
  <c r="L18" i="13"/>
  <c r="L24" i="12"/>
  <c r="L20" i="12"/>
  <c r="L16" i="12"/>
  <c r="L22" i="11"/>
  <c r="L18" i="11"/>
  <c r="L20" i="10"/>
  <c r="L16" i="10"/>
  <c r="L22" i="9"/>
  <c r="L18" i="9"/>
  <c r="L24" i="8"/>
  <c r="L20" i="8"/>
  <c r="L16" i="8"/>
  <c r="L22" i="7"/>
  <c r="L18" i="7"/>
  <c r="L24" i="6"/>
  <c r="L20" i="6"/>
  <c r="L16" i="6"/>
  <c r="N196" i="13"/>
  <c r="N132" i="12"/>
  <c r="N128" i="12"/>
  <c r="N124" i="12"/>
  <c r="N120" i="12"/>
  <c r="N116" i="12"/>
  <c r="N112" i="12"/>
  <c r="N108" i="12"/>
  <c r="N104" i="12"/>
  <c r="N100" i="12"/>
  <c r="N96" i="12"/>
  <c r="N92" i="12"/>
  <c r="N88" i="12"/>
  <c r="N84" i="12"/>
  <c r="N80" i="12"/>
  <c r="N76" i="12"/>
  <c r="N72" i="12"/>
  <c r="N68" i="12"/>
  <c r="N64" i="12"/>
  <c r="N60" i="12"/>
  <c r="N56" i="12"/>
  <c r="N52" i="12"/>
  <c r="N48" i="12"/>
  <c r="N44" i="12"/>
  <c r="N40" i="12"/>
  <c r="N36" i="12"/>
  <c r="N32" i="12"/>
  <c r="N28" i="12"/>
  <c r="N48" i="7"/>
  <c r="N48" i="8"/>
  <c r="N44" i="8"/>
  <c r="N40" i="8"/>
  <c r="N36" i="8"/>
  <c r="N32" i="8"/>
  <c r="N28" i="8"/>
  <c r="L21" i="12"/>
  <c r="L17" i="12"/>
  <c r="L47" i="11"/>
  <c r="L39" i="11"/>
  <c r="N14" i="12"/>
  <c r="N14" i="8"/>
  <c r="O18" i="13"/>
  <c r="O22" i="13"/>
  <c r="M18" i="9"/>
  <c r="P18" i="9" s="1"/>
  <c r="O20" i="8"/>
  <c r="O22" i="9"/>
  <c r="O24" i="8"/>
  <c r="N22" i="13"/>
  <c r="N18" i="13"/>
  <c r="N24" i="12"/>
  <c r="N20" i="12"/>
  <c r="N16" i="12"/>
  <c r="N22" i="11"/>
  <c r="N18" i="11"/>
  <c r="N20" i="10"/>
  <c r="N16" i="10"/>
  <c r="N22" i="9"/>
  <c r="N18" i="9"/>
  <c r="N24" i="8"/>
  <c r="N20" i="8"/>
  <c r="N16" i="8"/>
  <c r="N22" i="7"/>
  <c r="N18" i="7"/>
  <c r="N24" i="6"/>
  <c r="N20" i="6"/>
  <c r="N16" i="6"/>
  <c r="N129" i="12"/>
  <c r="N125" i="12"/>
  <c r="N121" i="12"/>
  <c r="N117" i="12"/>
  <c r="N113" i="12"/>
  <c r="N109" i="12"/>
  <c r="N105" i="12"/>
  <c r="N101" i="12"/>
  <c r="N97" i="12"/>
  <c r="N93" i="12"/>
  <c r="N89" i="12"/>
  <c r="N85" i="12"/>
  <c r="N81" i="12"/>
  <c r="N77" i="12"/>
  <c r="N73" i="12"/>
  <c r="N69" i="12"/>
  <c r="N65" i="12"/>
  <c r="N61" i="12"/>
  <c r="N57" i="12"/>
  <c r="N53" i="12"/>
  <c r="N49" i="12"/>
  <c r="N45" i="12"/>
  <c r="N41" i="12"/>
  <c r="N37" i="12"/>
  <c r="N33" i="12"/>
  <c r="N29" i="12"/>
  <c r="N25" i="12"/>
  <c r="L124" i="13"/>
  <c r="H124" i="13"/>
  <c r="M124" i="13" s="1"/>
  <c r="L80" i="13"/>
  <c r="H80" i="13"/>
  <c r="M80" i="13" s="1"/>
  <c r="L56" i="13"/>
  <c r="H56" i="13"/>
  <c r="H48" i="13"/>
  <c r="M48" i="13" s="1"/>
  <c r="L48" i="13"/>
  <c r="L130" i="12"/>
  <c r="H130" i="12"/>
  <c r="K130" i="12" s="1"/>
  <c r="L122" i="12"/>
  <c r="H122" i="12"/>
  <c r="M122" i="12" s="1"/>
  <c r="L114" i="12"/>
  <c r="H114" i="12"/>
  <c r="K114" i="12" s="1"/>
  <c r="L106" i="12"/>
  <c r="H106" i="12"/>
  <c r="L98" i="12"/>
  <c r="H98" i="12"/>
  <c r="K98" i="12" s="1"/>
  <c r="L90" i="12"/>
  <c r="H90" i="12"/>
  <c r="M90" i="12" s="1"/>
  <c r="L82" i="12"/>
  <c r="H82" i="12"/>
  <c r="L74" i="12"/>
  <c r="H74" i="12"/>
  <c r="L66" i="12"/>
  <c r="H66" i="12"/>
  <c r="K66" i="12" s="1"/>
  <c r="L58" i="12"/>
  <c r="H58" i="12"/>
  <c r="L50" i="12"/>
  <c r="H50" i="12"/>
  <c r="L42" i="12"/>
  <c r="H42" i="12"/>
  <c r="M42" i="12" s="1"/>
  <c r="L34" i="12"/>
  <c r="H34" i="12"/>
  <c r="K34" i="12" s="1"/>
  <c r="L46" i="8"/>
  <c r="H46" i="8"/>
  <c r="K46" i="8" s="1"/>
  <c r="K129" i="13"/>
  <c r="K41" i="11"/>
  <c r="N19" i="10"/>
  <c r="L129" i="12"/>
  <c r="L125" i="12"/>
  <c r="L121" i="12"/>
  <c r="L117" i="12"/>
  <c r="L113" i="12"/>
  <c r="L109" i="12"/>
  <c r="L105" i="12"/>
  <c r="L101" i="12"/>
  <c r="L97" i="12"/>
  <c r="L93" i="12"/>
  <c r="L89" i="12"/>
  <c r="L85" i="12"/>
  <c r="L81" i="12"/>
  <c r="L77" i="12"/>
  <c r="L73" i="12"/>
  <c r="L69" i="12"/>
  <c r="L65" i="12"/>
  <c r="L61" i="12"/>
  <c r="L57" i="12"/>
  <c r="L53" i="12"/>
  <c r="L49" i="12"/>
  <c r="L45" i="12"/>
  <c r="L41" i="12"/>
  <c r="L37" i="12"/>
  <c r="L33" i="12"/>
  <c r="L29" i="12"/>
  <c r="L25" i="12"/>
  <c r="N200" i="13"/>
  <c r="L188" i="13"/>
  <c r="L180" i="13"/>
  <c r="N176" i="13"/>
  <c r="N172" i="13"/>
  <c r="L160" i="13"/>
  <c r="N156" i="13"/>
  <c r="L144" i="13"/>
  <c r="N132" i="13"/>
  <c r="L128" i="13"/>
  <c r="L120" i="13"/>
  <c r="L116" i="13"/>
  <c r="L112" i="13"/>
  <c r="L108" i="13"/>
  <c r="L104" i="13"/>
  <c r="L100" i="13"/>
  <c r="L96" i="13"/>
  <c r="L92" i="13"/>
  <c r="L88" i="13"/>
  <c r="L84" i="13"/>
  <c r="L76" i="13"/>
  <c r="L72" i="13"/>
  <c r="L68" i="13"/>
  <c r="N60" i="13"/>
  <c r="L52" i="13"/>
  <c r="N36" i="13"/>
  <c r="L32" i="13"/>
  <c r="N44" i="7"/>
  <c r="L155" i="13"/>
  <c r="H155" i="13"/>
  <c r="L123" i="13"/>
  <c r="H123" i="13"/>
  <c r="O123" i="13" s="1"/>
  <c r="L27" i="13"/>
  <c r="H27" i="13"/>
  <c r="K24" i="7"/>
  <c r="L218" i="13"/>
  <c r="N218" i="13"/>
  <c r="N198" i="13"/>
  <c r="L198" i="13"/>
  <c r="L186" i="13"/>
  <c r="N186" i="13"/>
  <c r="N166" i="13"/>
  <c r="L166" i="13"/>
  <c r="L154" i="13"/>
  <c r="N154" i="13"/>
  <c r="L106" i="13"/>
  <c r="N106" i="13"/>
  <c r="L215" i="13"/>
  <c r="H215" i="13"/>
  <c r="L211" i="13"/>
  <c r="H211" i="13"/>
  <c r="O211" i="13" s="1"/>
  <c r="L203" i="13"/>
  <c r="H203" i="13"/>
  <c r="M203" i="13" s="1"/>
  <c r="L199" i="13"/>
  <c r="H199" i="13"/>
  <c r="L195" i="13"/>
  <c r="H195" i="13"/>
  <c r="M195" i="13" s="1"/>
  <c r="L191" i="13"/>
  <c r="H191" i="13"/>
  <c r="M191" i="13" s="1"/>
  <c r="L187" i="13"/>
  <c r="H187" i="13"/>
  <c r="L183" i="13"/>
  <c r="H183" i="13"/>
  <c r="M183" i="13" s="1"/>
  <c r="L179" i="13"/>
  <c r="H179" i="13"/>
  <c r="L175" i="13"/>
  <c r="H175" i="13"/>
  <c r="L171" i="13"/>
  <c r="H171" i="13"/>
  <c r="M171" i="13" s="1"/>
  <c r="L167" i="13"/>
  <c r="H167" i="13"/>
  <c r="L163" i="13"/>
  <c r="H163" i="13"/>
  <c r="L159" i="13"/>
  <c r="H159" i="13"/>
  <c r="M159" i="13" s="1"/>
  <c r="L151" i="13"/>
  <c r="H151" i="13"/>
  <c r="L147" i="13"/>
  <c r="H147" i="13"/>
  <c r="O147" i="13" s="1"/>
  <c r="L143" i="13"/>
  <c r="H143" i="13"/>
  <c r="L139" i="13"/>
  <c r="H139" i="13"/>
  <c r="O139" i="13" s="1"/>
  <c r="H135" i="13"/>
  <c r="M135" i="13" s="1"/>
  <c r="L135" i="13"/>
  <c r="L131" i="13"/>
  <c r="H131" i="13"/>
  <c r="M131" i="13" s="1"/>
  <c r="L127" i="13"/>
  <c r="H127" i="13"/>
  <c r="H119" i="13"/>
  <c r="M119" i="13" s="1"/>
  <c r="L119" i="13"/>
  <c r="L115" i="13"/>
  <c r="H115" i="13"/>
  <c r="L111" i="13"/>
  <c r="H111" i="13"/>
  <c r="L107" i="13"/>
  <c r="H107" i="13"/>
  <c r="O107" i="13" s="1"/>
  <c r="L103" i="13"/>
  <c r="H103" i="13"/>
  <c r="L99" i="13"/>
  <c r="H99" i="13"/>
  <c r="L95" i="13"/>
  <c r="H95" i="13"/>
  <c r="L91" i="13"/>
  <c r="H91" i="13"/>
  <c r="M91" i="13" s="1"/>
  <c r="L83" i="13"/>
  <c r="H83" i="13"/>
  <c r="O83" i="13" s="1"/>
  <c r="H79" i="13"/>
  <c r="L79" i="13"/>
  <c r="L75" i="13"/>
  <c r="H75" i="13"/>
  <c r="O75" i="13" s="1"/>
  <c r="H71" i="13"/>
  <c r="L71" i="13"/>
  <c r="L67" i="13"/>
  <c r="H67" i="13"/>
  <c r="M67" i="13" s="1"/>
  <c r="H63" i="13"/>
  <c r="L63" i="13"/>
  <c r="L59" i="13"/>
  <c r="H59" i="13"/>
  <c r="L55" i="13"/>
  <c r="H55" i="13"/>
  <c r="L51" i="13"/>
  <c r="H51" i="13"/>
  <c r="L47" i="13"/>
  <c r="H47" i="13"/>
  <c r="L43" i="13"/>
  <c r="H43" i="13"/>
  <c r="M43" i="13" s="1"/>
  <c r="L39" i="13"/>
  <c r="H39" i="13"/>
  <c r="M39" i="13" s="1"/>
  <c r="L35" i="13"/>
  <c r="H35" i="13"/>
  <c r="L31" i="13"/>
  <c r="H31" i="13"/>
  <c r="L23" i="13"/>
  <c r="H23" i="13"/>
  <c r="O23" i="13" s="1"/>
  <c r="L19" i="13"/>
  <c r="H19" i="13"/>
  <c r="O19" i="13" s="1"/>
  <c r="L15" i="13"/>
  <c r="H15" i="13"/>
  <c r="O15" i="13" s="1"/>
  <c r="H23" i="11"/>
  <c r="M23" i="11" s="1"/>
  <c r="L23" i="11"/>
  <c r="H207" i="13"/>
  <c r="L87" i="13"/>
  <c r="K141" i="13"/>
  <c r="K76" i="4"/>
  <c r="N214" i="13"/>
  <c r="L214" i="13"/>
  <c r="N210" i="13"/>
  <c r="L210" i="13"/>
  <c r="N206" i="13"/>
  <c r="L206" i="13"/>
  <c r="L202" i="13"/>
  <c r="N202" i="13"/>
  <c r="N194" i="13"/>
  <c r="L194" i="13"/>
  <c r="N190" i="13"/>
  <c r="L190" i="13"/>
  <c r="N182" i="13"/>
  <c r="L182" i="13"/>
  <c r="N178" i="13"/>
  <c r="L178" i="13"/>
  <c r="N174" i="13"/>
  <c r="L174" i="13"/>
  <c r="L170" i="13"/>
  <c r="N170" i="13"/>
  <c r="N162" i="13"/>
  <c r="L162" i="13"/>
  <c r="N158" i="13"/>
  <c r="L158" i="13"/>
  <c r="N150" i="13"/>
  <c r="L150" i="13"/>
  <c r="N146" i="13"/>
  <c r="L146" i="13"/>
  <c r="N142" i="13"/>
  <c r="L142" i="13"/>
  <c r="L138" i="13"/>
  <c r="N138" i="13"/>
  <c r="N134" i="13"/>
  <c r="L134" i="13"/>
  <c r="N130" i="13"/>
  <c r="L130" i="13"/>
  <c r="N126" i="13"/>
  <c r="L126" i="13"/>
  <c r="N122" i="13"/>
  <c r="L122" i="13"/>
  <c r="N118" i="13"/>
  <c r="L118" i="13"/>
  <c r="N114" i="13"/>
  <c r="L114" i="13"/>
  <c r="N110" i="13"/>
  <c r="L110" i="13"/>
  <c r="N102" i="13"/>
  <c r="L102" i="13"/>
  <c r="L98" i="13"/>
  <c r="N98" i="13"/>
  <c r="L94" i="13"/>
  <c r="N94" i="13"/>
  <c r="N90" i="13"/>
  <c r="L90" i="13"/>
  <c r="N86" i="13"/>
  <c r="L86" i="13"/>
  <c r="N82" i="13"/>
  <c r="P82" i="13" s="1"/>
  <c r="L82" i="13"/>
  <c r="N78" i="13"/>
  <c r="L78" i="13"/>
  <c r="N74" i="13"/>
  <c r="L74" i="13"/>
  <c r="N70" i="13"/>
  <c r="L70" i="13"/>
  <c r="N66" i="13"/>
  <c r="P66" i="13" s="1"/>
  <c r="L66" i="13"/>
  <c r="N62" i="13"/>
  <c r="L62" i="13"/>
  <c r="N58" i="13"/>
  <c r="P58" i="13" s="1"/>
  <c r="L58" i="13"/>
  <c r="N54" i="13"/>
  <c r="L54" i="13"/>
  <c r="N50" i="13"/>
  <c r="L50" i="13"/>
  <c r="L46" i="13"/>
  <c r="N46" i="13"/>
  <c r="L42" i="13"/>
  <c r="N42" i="13"/>
  <c r="L38" i="13"/>
  <c r="N38" i="13"/>
  <c r="L34" i="13"/>
  <c r="N34" i="13"/>
  <c r="L30" i="13"/>
  <c r="N30" i="13"/>
  <c r="L26" i="13"/>
  <c r="N26" i="13"/>
  <c r="N58" i="11"/>
  <c r="L58" i="11"/>
  <c r="N54" i="11"/>
  <c r="L54" i="11"/>
  <c r="N50" i="11"/>
  <c r="L50" i="11"/>
  <c r="N46" i="11"/>
  <c r="L46" i="11"/>
  <c r="N42" i="11"/>
  <c r="L42" i="11"/>
  <c r="N38" i="11"/>
  <c r="L38" i="11"/>
  <c r="L34" i="11"/>
  <c r="N34" i="11"/>
  <c r="N30" i="11"/>
  <c r="L30" i="11"/>
  <c r="N26" i="11"/>
  <c r="L26" i="11"/>
  <c r="K109" i="13"/>
  <c r="K49" i="13"/>
  <c r="O34" i="13"/>
  <c r="H31" i="11"/>
  <c r="L31" i="11"/>
  <c r="H27" i="11"/>
  <c r="O27" i="11" s="1"/>
  <c r="L27" i="11"/>
  <c r="H19" i="11"/>
  <c r="L19" i="11"/>
  <c r="H15" i="11"/>
  <c r="L15" i="11"/>
  <c r="O30" i="13"/>
  <c r="O26" i="13"/>
  <c r="O38" i="13"/>
  <c r="O34" i="11"/>
  <c r="O38" i="11"/>
  <c r="O46" i="11"/>
  <c r="O54" i="11"/>
  <c r="O30" i="11"/>
  <c r="O42" i="11"/>
  <c r="O50" i="11"/>
  <c r="O58" i="11"/>
  <c r="L22" i="10"/>
  <c r="L18" i="10"/>
  <c r="L20" i="9"/>
  <c r="N16" i="9"/>
  <c r="O87" i="13"/>
  <c r="L54" i="7"/>
  <c r="N54" i="7"/>
  <c r="M54" i="7"/>
  <c r="L50" i="7"/>
  <c r="N50" i="7"/>
  <c r="N46" i="7"/>
  <c r="L46" i="7"/>
  <c r="L42" i="7"/>
  <c r="N42" i="7"/>
  <c r="N38" i="7"/>
  <c r="L38" i="7"/>
  <c r="L34" i="7"/>
  <c r="N34" i="7"/>
  <c r="L30" i="7"/>
  <c r="N30" i="7"/>
  <c r="L26" i="7"/>
  <c r="N26" i="7"/>
  <c r="K217" i="13"/>
  <c r="K36" i="7"/>
  <c r="K81" i="13"/>
  <c r="K137" i="13"/>
  <c r="L55" i="11"/>
  <c r="H55" i="11"/>
  <c r="O55" i="11" s="1"/>
  <c r="L51" i="11"/>
  <c r="H51" i="11"/>
  <c r="L21" i="10"/>
  <c r="H21" i="10"/>
  <c r="L17" i="10"/>
  <c r="H17" i="10"/>
  <c r="K37" i="8"/>
  <c r="H17" i="12"/>
  <c r="O17" i="12" s="1"/>
  <c r="H21" i="12"/>
  <c r="O21" i="12" s="1"/>
  <c r="H25" i="12"/>
  <c r="O25" i="12" s="1"/>
  <c r="H29" i="12"/>
  <c r="O29" i="12" s="1"/>
  <c r="H33" i="12"/>
  <c r="O33" i="12" s="1"/>
  <c r="H37" i="12"/>
  <c r="O37" i="12" s="1"/>
  <c r="H41" i="12"/>
  <c r="O41" i="12" s="1"/>
  <c r="H45" i="12"/>
  <c r="O45" i="12" s="1"/>
  <c r="H49" i="12"/>
  <c r="O49" i="12" s="1"/>
  <c r="H53" i="12"/>
  <c r="O53" i="12" s="1"/>
  <c r="H57" i="12"/>
  <c r="O57" i="12" s="1"/>
  <c r="H61" i="12"/>
  <c r="O61" i="12" s="1"/>
  <c r="H65" i="12"/>
  <c r="O65" i="12" s="1"/>
  <c r="H69" i="12"/>
  <c r="O69" i="12" s="1"/>
  <c r="H73" i="12"/>
  <c r="O73" i="12" s="1"/>
  <c r="H77" i="12"/>
  <c r="O77" i="12" s="1"/>
  <c r="H81" i="12"/>
  <c r="O81" i="12" s="1"/>
  <c r="H85" i="12"/>
  <c r="O85" i="12" s="1"/>
  <c r="H89" i="12"/>
  <c r="H93" i="12"/>
  <c r="M93" i="12" s="1"/>
  <c r="H97" i="12"/>
  <c r="O97" i="12" s="1"/>
  <c r="H101" i="12"/>
  <c r="H105" i="12"/>
  <c r="H109" i="12"/>
  <c r="M109" i="12" s="1"/>
  <c r="H113" i="12"/>
  <c r="O113" i="12" s="1"/>
  <c r="H117" i="12"/>
  <c r="M117" i="12" s="1"/>
  <c r="H121" i="12"/>
  <c r="H125" i="12"/>
  <c r="H129" i="12"/>
  <c r="O129" i="12" s="1"/>
  <c r="H35" i="11"/>
  <c r="K37" i="11"/>
  <c r="H39" i="11"/>
  <c r="O39" i="11" s="1"/>
  <c r="H43" i="11"/>
  <c r="O43" i="11" s="1"/>
  <c r="H47" i="11"/>
  <c r="O47" i="11" s="1"/>
  <c r="K20" i="7"/>
  <c r="K53" i="11"/>
  <c r="K33" i="7"/>
  <c r="O50" i="7"/>
  <c r="O34" i="7"/>
  <c r="O42" i="7"/>
  <c r="M18" i="7"/>
  <c r="O46" i="7"/>
  <c r="N35" i="7"/>
  <c r="M57" i="4"/>
  <c r="P57" i="4" s="1"/>
  <c r="K53" i="13"/>
  <c r="K113" i="13"/>
  <c r="K201" i="13"/>
  <c r="K44" i="7"/>
  <c r="L14" i="11"/>
  <c r="H14" i="11"/>
  <c r="M14" i="11" s="1"/>
  <c r="K49" i="8"/>
  <c r="M87" i="13"/>
  <c r="P87" i="13" s="1"/>
  <c r="K97" i="13"/>
  <c r="K205" i="13"/>
  <c r="K213" i="13"/>
  <c r="K209" i="13"/>
  <c r="K48" i="7"/>
  <c r="K15" i="10"/>
  <c r="K45" i="8"/>
  <c r="K28" i="7"/>
  <c r="K32" i="7"/>
  <c r="K53" i="7"/>
  <c r="L25" i="11"/>
  <c r="L23" i="10"/>
  <c r="L15" i="10"/>
  <c r="M24" i="4"/>
  <c r="M44" i="4"/>
  <c r="O44" i="4"/>
  <c r="O53" i="4"/>
  <c r="M15" i="4"/>
  <c r="O15" i="4"/>
  <c r="O25" i="4"/>
  <c r="M27" i="4"/>
  <c r="O27" i="4"/>
  <c r="M36" i="4"/>
  <c r="O36" i="4"/>
  <c r="O46" i="4"/>
  <c r="M55" i="4"/>
  <c r="O55" i="4"/>
  <c r="M63" i="4"/>
  <c r="O63" i="4"/>
  <c r="P63" i="4" s="1"/>
  <c r="M72" i="4"/>
  <c r="O72" i="4"/>
  <c r="O77" i="4"/>
  <c r="M80" i="4"/>
  <c r="O80" i="4"/>
  <c r="M19" i="4"/>
  <c r="O19" i="4"/>
  <c r="M20" i="4"/>
  <c r="P20" i="4" s="1"/>
  <c r="O20" i="4"/>
  <c r="O21" i="4"/>
  <c r="O22" i="4"/>
  <c r="O30" i="4"/>
  <c r="M31" i="4"/>
  <c r="O31" i="4"/>
  <c r="M32" i="4"/>
  <c r="O32" i="4"/>
  <c r="O33" i="4"/>
  <c r="O41" i="4"/>
  <c r="O42" i="4"/>
  <c r="M46" i="4"/>
  <c r="P46" i="4" s="1"/>
  <c r="O49" i="4"/>
  <c r="O50" i="4"/>
  <c r="M51" i="4"/>
  <c r="O51" i="4"/>
  <c r="M52" i="4"/>
  <c r="O58" i="4"/>
  <c r="M59" i="4"/>
  <c r="O59" i="4"/>
  <c r="M60" i="4"/>
  <c r="O66" i="4"/>
  <c r="M67" i="4"/>
  <c r="O67" i="4"/>
  <c r="M68" i="4"/>
  <c r="O74" i="4"/>
  <c r="M75" i="4"/>
  <c r="O75" i="4"/>
  <c r="P75" i="4" s="1"/>
  <c r="O23" i="5"/>
  <c r="M25" i="5"/>
  <c r="O25" i="5"/>
  <c r="O26" i="5"/>
  <c r="O27" i="5"/>
  <c r="M29" i="5"/>
  <c r="O29" i="5"/>
  <c r="O30" i="5"/>
  <c r="M23" i="4"/>
  <c r="O23" i="4"/>
  <c r="M43" i="4"/>
  <c r="O43" i="4"/>
  <c r="O61" i="4"/>
  <c r="M16" i="4"/>
  <c r="P16" i="4" s="1"/>
  <c r="O16" i="4"/>
  <c r="O26" i="4"/>
  <c r="O37" i="4"/>
  <c r="O45" i="4"/>
  <c r="O54" i="4"/>
  <c r="M56" i="4"/>
  <c r="O56" i="4"/>
  <c r="M64" i="4"/>
  <c r="P64" i="4" s="1"/>
  <c r="O64" i="4"/>
  <c r="M71" i="4"/>
  <c r="P71" i="4" s="1"/>
  <c r="O71" i="4"/>
  <c r="M79" i="4"/>
  <c r="O79" i="4"/>
  <c r="O15" i="5"/>
  <c r="M17" i="5"/>
  <c r="P17" i="5" s="1"/>
  <c r="O17" i="5"/>
  <c r="O18" i="5"/>
  <c r="O31" i="5"/>
  <c r="M33" i="5"/>
  <c r="O33" i="5"/>
  <c r="O34" i="5"/>
  <c r="P34" i="5" s="1"/>
  <c r="O34" i="4"/>
  <c r="M69" i="4"/>
  <c r="O69" i="4"/>
  <c r="O17" i="4"/>
  <c r="M28" i="4"/>
  <c r="P28" i="4" s="1"/>
  <c r="O28" i="4"/>
  <c r="M35" i="4"/>
  <c r="O35" i="4"/>
  <c r="P35" i="4" s="1"/>
  <c r="O38" i="4"/>
  <c r="P38" i="4" s="1"/>
  <c r="O62" i="4"/>
  <c r="O70" i="4"/>
  <c r="O78" i="4"/>
  <c r="O18" i="4"/>
  <c r="P18" i="4" s="1"/>
  <c r="O29" i="4"/>
  <c r="M34" i="4"/>
  <c r="M39" i="4"/>
  <c r="O39" i="4"/>
  <c r="M40" i="4"/>
  <c r="M47" i="4"/>
  <c r="O47" i="4"/>
  <c r="M48" i="4"/>
  <c r="M53" i="4"/>
  <c r="P53" i="4" s="1"/>
  <c r="K57" i="4"/>
  <c r="M61" i="4"/>
  <c r="P61" i="4" s="1"/>
  <c r="O65" i="4"/>
  <c r="P65" i="4" s="1"/>
  <c r="M73" i="4"/>
  <c r="M76" i="4"/>
  <c r="P76" i="4" s="1"/>
  <c r="O19" i="5"/>
  <c r="M21" i="5"/>
  <c r="O21" i="5"/>
  <c r="O22" i="5"/>
  <c r="P22" i="5" s="1"/>
  <c r="M30" i="5"/>
  <c r="P30" i="5" s="1"/>
  <c r="O35" i="5"/>
  <c r="M42" i="13"/>
  <c r="O42" i="13"/>
  <c r="P42" i="13" s="1"/>
  <c r="M46" i="13"/>
  <c r="O46" i="13"/>
  <c r="K56" i="13"/>
  <c r="M58" i="13"/>
  <c r="O58" i="13"/>
  <c r="M62" i="13"/>
  <c r="O62" i="13"/>
  <c r="M74" i="13"/>
  <c r="P74" i="13" s="1"/>
  <c r="O74" i="13"/>
  <c r="K84" i="13"/>
  <c r="M90" i="13"/>
  <c r="O90" i="13"/>
  <c r="K100" i="13"/>
  <c r="M106" i="13"/>
  <c r="O106" i="13"/>
  <c r="M122" i="13"/>
  <c r="O122" i="13"/>
  <c r="M138" i="13"/>
  <c r="O138" i="13"/>
  <c r="K145" i="13"/>
  <c r="M150" i="13"/>
  <c r="O150" i="13"/>
  <c r="K161" i="13"/>
  <c r="M166" i="13"/>
  <c r="O166" i="13"/>
  <c r="M178" i="13"/>
  <c r="O178" i="13"/>
  <c r="K184" i="13"/>
  <c r="M190" i="13"/>
  <c r="O190" i="13"/>
  <c r="O191" i="13"/>
  <c r="P191" i="13" s="1"/>
  <c r="M202" i="13"/>
  <c r="P202" i="13" s="1"/>
  <c r="O202" i="13"/>
  <c r="M206" i="13"/>
  <c r="O206" i="13"/>
  <c r="M207" i="13"/>
  <c r="M210" i="13"/>
  <c r="O210" i="13"/>
  <c r="M215" i="13"/>
  <c r="M28" i="12"/>
  <c r="O28" i="12"/>
  <c r="K21" i="11"/>
  <c r="O38" i="7"/>
  <c r="M38" i="7"/>
  <c r="P38" i="7" s="1"/>
  <c r="M50" i="13"/>
  <c r="P50" i="13" s="1"/>
  <c r="O50" i="13"/>
  <c r="K60" i="13"/>
  <c r="M78" i="13"/>
  <c r="O78" i="13"/>
  <c r="M94" i="13"/>
  <c r="O94" i="13"/>
  <c r="K104" i="13"/>
  <c r="M110" i="13"/>
  <c r="O110" i="13"/>
  <c r="M126" i="13"/>
  <c r="O126" i="13"/>
  <c r="M142" i="13"/>
  <c r="O142" i="13"/>
  <c r="M146" i="13"/>
  <c r="O146" i="13"/>
  <c r="M147" i="13"/>
  <c r="P147" i="13" s="1"/>
  <c r="M162" i="13"/>
  <c r="P162" i="13" s="1"/>
  <c r="O162" i="13"/>
  <c r="K168" i="13"/>
  <c r="K173" i="13"/>
  <c r="K200" i="13"/>
  <c r="K204" i="13"/>
  <c r="M214" i="13"/>
  <c r="P214" i="13" s="1"/>
  <c r="O214" i="13"/>
  <c r="M16" i="12"/>
  <c r="O16" i="12"/>
  <c r="M32" i="12"/>
  <c r="O32" i="12"/>
  <c r="M40" i="12"/>
  <c r="O40" i="12"/>
  <c r="M48" i="12"/>
  <c r="O48" i="12"/>
  <c r="K50" i="12"/>
  <c r="M56" i="12"/>
  <c r="O56" i="12"/>
  <c r="K58" i="12"/>
  <c r="M64" i="12"/>
  <c r="O64" i="12"/>
  <c r="M72" i="12"/>
  <c r="O72" i="12"/>
  <c r="M80" i="12"/>
  <c r="O80" i="12"/>
  <c r="K82" i="12"/>
  <c r="M88" i="12"/>
  <c r="O88" i="12"/>
  <c r="O89" i="12"/>
  <c r="M96" i="12"/>
  <c r="O96" i="12"/>
  <c r="M104" i="12"/>
  <c r="O104" i="12"/>
  <c r="O105" i="12"/>
  <c r="M112" i="12"/>
  <c r="O112" i="12"/>
  <c r="M120" i="12"/>
  <c r="O120" i="12"/>
  <c r="O121" i="12"/>
  <c r="K122" i="12"/>
  <c r="M128" i="12"/>
  <c r="O128" i="12"/>
  <c r="K33" i="11"/>
  <c r="K44" i="11"/>
  <c r="K56" i="7"/>
  <c r="M54" i="13"/>
  <c r="O54" i="13"/>
  <c r="K65" i="13"/>
  <c r="K69" i="13"/>
  <c r="M82" i="13"/>
  <c r="O82" i="13"/>
  <c r="K85" i="13"/>
  <c r="K92" i="13"/>
  <c r="M98" i="13"/>
  <c r="O98" i="13"/>
  <c r="K101" i="13"/>
  <c r="K108" i="13"/>
  <c r="M114" i="13"/>
  <c r="O114" i="13"/>
  <c r="P114" i="13" s="1"/>
  <c r="K117" i="13"/>
  <c r="M130" i="13"/>
  <c r="O130" i="13"/>
  <c r="K133" i="13"/>
  <c r="K148" i="13"/>
  <c r="M158" i="13"/>
  <c r="O158" i="13"/>
  <c r="K169" i="13"/>
  <c r="M174" i="13"/>
  <c r="O174" i="13"/>
  <c r="K176" i="13"/>
  <c r="K181" i="13"/>
  <c r="K185" i="13"/>
  <c r="K193" i="13"/>
  <c r="K197" i="13"/>
  <c r="M218" i="13"/>
  <c r="O218" i="13"/>
  <c r="M20" i="12"/>
  <c r="O20" i="12"/>
  <c r="P20" i="12" s="1"/>
  <c r="K16" i="11"/>
  <c r="O40" i="11"/>
  <c r="M47" i="11"/>
  <c r="P47" i="11" s="1"/>
  <c r="K57" i="11"/>
  <c r="M20" i="10"/>
  <c r="K23" i="10"/>
  <c r="O18" i="9"/>
  <c r="K31" i="8"/>
  <c r="K51" i="8"/>
  <c r="K16" i="7"/>
  <c r="O30" i="7"/>
  <c r="M30" i="7"/>
  <c r="P30" i="7" s="1"/>
  <c r="K49" i="7"/>
  <c r="M15" i="13"/>
  <c r="K17" i="13"/>
  <c r="M19" i="13"/>
  <c r="M23" i="13"/>
  <c r="P23" i="13" s="1"/>
  <c r="K25" i="13"/>
  <c r="K33" i="13"/>
  <c r="K37" i="13"/>
  <c r="K41" i="13"/>
  <c r="K45" i="13"/>
  <c r="K57" i="13"/>
  <c r="K61" i="13"/>
  <c r="M66" i="13"/>
  <c r="O66" i="13"/>
  <c r="M70" i="13"/>
  <c r="O70" i="13"/>
  <c r="K73" i="13"/>
  <c r="M86" i="13"/>
  <c r="O86" i="13"/>
  <c r="P86" i="13" s="1"/>
  <c r="K89" i="13"/>
  <c r="K96" i="13"/>
  <c r="M102" i="13"/>
  <c r="O102" i="13"/>
  <c r="K105" i="13"/>
  <c r="M107" i="13"/>
  <c r="M118" i="13"/>
  <c r="O118" i="13"/>
  <c r="K121" i="13"/>
  <c r="M123" i="13"/>
  <c r="O128" i="13"/>
  <c r="M134" i="13"/>
  <c r="O134" i="13"/>
  <c r="M139" i="13"/>
  <c r="P139" i="13" s="1"/>
  <c r="K149" i="13"/>
  <c r="M154" i="13"/>
  <c r="O154" i="13"/>
  <c r="P154" i="13" s="1"/>
  <c r="M170" i="13"/>
  <c r="O170" i="13"/>
  <c r="M182" i="13"/>
  <c r="O182" i="13"/>
  <c r="M186" i="13"/>
  <c r="O186" i="13"/>
  <c r="K189" i="13"/>
  <c r="M194" i="13"/>
  <c r="O194" i="13"/>
  <c r="M198" i="13"/>
  <c r="O198" i="13"/>
  <c r="M24" i="12"/>
  <c r="P24" i="12" s="1"/>
  <c r="O24" i="12"/>
  <c r="K30" i="12"/>
  <c r="M36" i="12"/>
  <c r="O36" i="12"/>
  <c r="K38" i="12"/>
  <c r="M44" i="12"/>
  <c r="O44" i="12"/>
  <c r="P44" i="12" s="1"/>
  <c r="M52" i="12"/>
  <c r="O52" i="12"/>
  <c r="M60" i="12"/>
  <c r="O60" i="12"/>
  <c r="K62" i="12"/>
  <c r="M68" i="12"/>
  <c r="P68" i="12" s="1"/>
  <c r="O68" i="12"/>
  <c r="K70" i="12"/>
  <c r="M76" i="12"/>
  <c r="O76" i="12"/>
  <c r="M84" i="12"/>
  <c r="O84" i="12"/>
  <c r="P84" i="12" s="1"/>
  <c r="M92" i="12"/>
  <c r="O92" i="12"/>
  <c r="O93" i="12"/>
  <c r="M100" i="12"/>
  <c r="O100" i="12"/>
  <c r="O101" i="12"/>
  <c r="M108" i="12"/>
  <c r="O108" i="12"/>
  <c r="O109" i="12"/>
  <c r="K110" i="12"/>
  <c r="M116" i="12"/>
  <c r="P116" i="12" s="1"/>
  <c r="O116" i="12"/>
  <c r="O117" i="12"/>
  <c r="M124" i="12"/>
  <c r="O124" i="12"/>
  <c r="O125" i="12"/>
  <c r="M132" i="12"/>
  <c r="O132" i="12"/>
  <c r="K45" i="11"/>
  <c r="K49" i="11"/>
  <c r="K21" i="8"/>
  <c r="K30" i="8"/>
  <c r="K34" i="8"/>
  <c r="K38" i="8"/>
  <c r="K50" i="8"/>
  <c r="K40" i="7"/>
  <c r="K21" i="9"/>
  <c r="M16" i="6"/>
  <c r="K16" i="6"/>
  <c r="K18" i="6"/>
  <c r="M32" i="8"/>
  <c r="M40" i="8"/>
  <c r="M44" i="8"/>
  <c r="O44" i="8"/>
  <c r="O54" i="7"/>
  <c r="K17" i="7"/>
  <c r="M16" i="8"/>
  <c r="K52" i="7"/>
  <c r="L23" i="9"/>
  <c r="N23" i="9"/>
  <c r="N19" i="9"/>
  <c r="M19" i="9"/>
  <c r="L19" i="9"/>
  <c r="L15" i="9"/>
  <c r="N15" i="9"/>
  <c r="N49" i="8"/>
  <c r="L49" i="8"/>
  <c r="O49" i="8"/>
  <c r="L45" i="8"/>
  <c r="O45" i="8"/>
  <c r="N45" i="8"/>
  <c r="O41" i="8"/>
  <c r="N41" i="8"/>
  <c r="L41" i="8"/>
  <c r="O37" i="8"/>
  <c r="N37" i="8"/>
  <c r="L37" i="8"/>
  <c r="N33" i="8"/>
  <c r="L33" i="8"/>
  <c r="O33" i="8"/>
  <c r="L29" i="8"/>
  <c r="O29" i="8"/>
  <c r="N29" i="8"/>
  <c r="N25" i="8"/>
  <c r="L25" i="8"/>
  <c r="N21" i="8"/>
  <c r="L21" i="8"/>
  <c r="N17" i="8"/>
  <c r="L17" i="8"/>
  <c r="N55" i="7"/>
  <c r="L55" i="7"/>
  <c r="O51" i="7"/>
  <c r="N51" i="7"/>
  <c r="L51" i="7"/>
  <c r="O47" i="7"/>
  <c r="N47" i="7"/>
  <c r="L47" i="7"/>
  <c r="N43" i="7"/>
  <c r="L43" i="7"/>
  <c r="O43" i="7"/>
  <c r="L39" i="7"/>
  <c r="O39" i="7"/>
  <c r="N39" i="7"/>
  <c r="L35" i="7"/>
  <c r="O35" i="7"/>
  <c r="L31" i="7"/>
  <c r="N31" i="7"/>
  <c r="L27" i="7"/>
  <c r="N27" i="7"/>
  <c r="O27" i="7"/>
  <c r="O23" i="7"/>
  <c r="N23" i="7"/>
  <c r="L23" i="7"/>
  <c r="O19" i="7"/>
  <c r="N19" i="7"/>
  <c r="L19" i="7"/>
  <c r="O15" i="7"/>
  <c r="N15" i="7"/>
  <c r="L15" i="7"/>
  <c r="N25" i="6"/>
  <c r="M25" i="6"/>
  <c r="L25" i="6"/>
  <c r="L21" i="6"/>
  <c r="N21" i="6"/>
  <c r="M21" i="6"/>
  <c r="L17" i="6"/>
  <c r="N17" i="6"/>
  <c r="M49" i="8"/>
  <c r="M17" i="8"/>
  <c r="M25" i="8"/>
  <c r="M19" i="7"/>
  <c r="M45" i="8"/>
  <c r="M21" i="8"/>
  <c r="M37" i="8"/>
  <c r="M47" i="7"/>
  <c r="P47" i="7" s="1"/>
  <c r="M23" i="7"/>
  <c r="P23" i="7" s="1"/>
  <c r="M31" i="7"/>
  <c r="M43" i="7"/>
  <c r="P43" i="7" s="1"/>
  <c r="M35" i="7"/>
  <c r="P35" i="7" s="1"/>
  <c r="M39" i="7"/>
  <c r="M55" i="7"/>
  <c r="O40" i="13"/>
  <c r="O32" i="7"/>
  <c r="N26" i="12"/>
  <c r="L26" i="12"/>
  <c r="N18" i="12"/>
  <c r="L18" i="12"/>
  <c r="L14" i="12"/>
  <c r="H14" i="12"/>
  <c r="O14" i="12" s="1"/>
  <c r="L14" i="8"/>
  <c r="H14" i="8"/>
  <c r="M14" i="8" s="1"/>
  <c r="K22" i="6"/>
  <c r="K26" i="6"/>
  <c r="K14" i="4"/>
  <c r="K14" i="9"/>
  <c r="O26" i="11"/>
  <c r="O22" i="11"/>
  <c r="O18" i="11"/>
  <c r="O26" i="7"/>
  <c r="O22" i="7"/>
  <c r="O18" i="7"/>
  <c r="O25" i="6"/>
  <c r="O21" i="6"/>
  <c r="O17" i="6"/>
  <c r="O14" i="9"/>
  <c r="O14" i="5"/>
  <c r="P14" i="5" s="1"/>
  <c r="M217" i="13"/>
  <c r="L217" i="13"/>
  <c r="O217" i="13"/>
  <c r="N217" i="13"/>
  <c r="N213" i="13"/>
  <c r="M213" i="13"/>
  <c r="L213" i="13"/>
  <c r="O213" i="13"/>
  <c r="O209" i="13"/>
  <c r="N209" i="13"/>
  <c r="M209" i="13"/>
  <c r="L209" i="13"/>
  <c r="O205" i="13"/>
  <c r="N205" i="13"/>
  <c r="M205" i="13"/>
  <c r="L205" i="13"/>
  <c r="L201" i="13"/>
  <c r="O201" i="13"/>
  <c r="N201" i="13"/>
  <c r="M201" i="13"/>
  <c r="N197" i="13"/>
  <c r="M197" i="13"/>
  <c r="L197" i="13"/>
  <c r="O197" i="13"/>
  <c r="O193" i="13"/>
  <c r="N193" i="13"/>
  <c r="L193" i="13"/>
  <c r="L189" i="13"/>
  <c r="O189" i="13"/>
  <c r="N189" i="13"/>
  <c r="N185" i="13"/>
  <c r="L185" i="13"/>
  <c r="O185" i="13"/>
  <c r="L181" i="13"/>
  <c r="N181" i="13"/>
  <c r="N177" i="13"/>
  <c r="L177" i="13"/>
  <c r="L173" i="13"/>
  <c r="N173" i="13"/>
  <c r="N169" i="13"/>
  <c r="L169" i="13"/>
  <c r="L165" i="13"/>
  <c r="N165" i="13"/>
  <c r="L161" i="13"/>
  <c r="N161" i="13"/>
  <c r="L157" i="13"/>
  <c r="N157" i="13"/>
  <c r="N153" i="13"/>
  <c r="L153" i="13"/>
  <c r="N149" i="13"/>
  <c r="L149" i="13"/>
  <c r="N145" i="13"/>
  <c r="L145" i="13"/>
  <c r="O141" i="13"/>
  <c r="N141" i="13"/>
  <c r="L141" i="13"/>
  <c r="O137" i="13"/>
  <c r="N137" i="13"/>
  <c r="L137" i="13"/>
  <c r="L133" i="13"/>
  <c r="O133" i="13"/>
  <c r="N133" i="13"/>
  <c r="O129" i="13"/>
  <c r="N129" i="13"/>
  <c r="L129" i="13"/>
  <c r="M125" i="13"/>
  <c r="L125" i="13"/>
  <c r="N125" i="13"/>
  <c r="O121" i="13"/>
  <c r="N121" i="13"/>
  <c r="M121" i="13"/>
  <c r="L121" i="13"/>
  <c r="M117" i="13"/>
  <c r="L117" i="13"/>
  <c r="O117" i="13"/>
  <c r="N117" i="13"/>
  <c r="O113" i="13"/>
  <c r="N113" i="13"/>
  <c r="M113" i="13"/>
  <c r="L113" i="13"/>
  <c r="M109" i="13"/>
  <c r="L109" i="13"/>
  <c r="O109" i="13"/>
  <c r="N109" i="13"/>
  <c r="O105" i="13"/>
  <c r="N105" i="13"/>
  <c r="M105" i="13"/>
  <c r="L105" i="13"/>
  <c r="M101" i="13"/>
  <c r="L101" i="13"/>
  <c r="O101" i="13"/>
  <c r="N101" i="13"/>
  <c r="O97" i="13"/>
  <c r="N97" i="13"/>
  <c r="M97" i="13"/>
  <c r="L97" i="13"/>
  <c r="M93" i="13"/>
  <c r="L93" i="13"/>
  <c r="N93" i="13"/>
  <c r="O89" i="13"/>
  <c r="N89" i="13"/>
  <c r="M89" i="13"/>
  <c r="L89" i="13"/>
  <c r="M85" i="13"/>
  <c r="L85" i="13"/>
  <c r="O85" i="13"/>
  <c r="N85" i="13"/>
  <c r="O81" i="13"/>
  <c r="N81" i="13"/>
  <c r="M81" i="13"/>
  <c r="L81" i="13"/>
  <c r="M77" i="13"/>
  <c r="L77" i="13"/>
  <c r="N77" i="13"/>
  <c r="O73" i="13"/>
  <c r="N73" i="13"/>
  <c r="M73" i="13"/>
  <c r="L73" i="13"/>
  <c r="M69" i="13"/>
  <c r="L69" i="13"/>
  <c r="O69" i="13"/>
  <c r="N69" i="13"/>
  <c r="N65" i="13"/>
  <c r="M65" i="13"/>
  <c r="L65" i="13"/>
  <c r="N61" i="13"/>
  <c r="M61" i="13"/>
  <c r="L61" i="13"/>
  <c r="O61" i="13"/>
  <c r="O57" i="13"/>
  <c r="N57" i="13"/>
  <c r="M57" i="13"/>
  <c r="L57" i="13"/>
  <c r="M53" i="13"/>
  <c r="L53" i="13"/>
  <c r="O53" i="13"/>
  <c r="N53" i="13"/>
  <c r="O49" i="13"/>
  <c r="N49" i="13"/>
  <c r="M49" i="13"/>
  <c r="L49" i="13"/>
  <c r="L45" i="13"/>
  <c r="O45" i="13"/>
  <c r="N45" i="13"/>
  <c r="M45" i="13"/>
  <c r="L41" i="13"/>
  <c r="O41" i="13"/>
  <c r="N41" i="13"/>
  <c r="M41" i="13"/>
  <c r="M37" i="13"/>
  <c r="L37" i="13"/>
  <c r="O37" i="13"/>
  <c r="N37" i="13"/>
  <c r="N33" i="13"/>
  <c r="M33" i="13"/>
  <c r="L33" i="13"/>
  <c r="O33" i="13"/>
  <c r="N29" i="13"/>
  <c r="M29" i="13"/>
  <c r="L29" i="13"/>
  <c r="L25" i="13"/>
  <c r="N25" i="13"/>
  <c r="M25" i="13"/>
  <c r="M21" i="13"/>
  <c r="L21" i="13"/>
  <c r="N21" i="13"/>
  <c r="N17" i="13"/>
  <c r="M17" i="13"/>
  <c r="L17" i="13"/>
  <c r="L131" i="12"/>
  <c r="O131" i="12"/>
  <c r="N131" i="12"/>
  <c r="O127" i="12"/>
  <c r="N127" i="12"/>
  <c r="L127" i="12"/>
  <c r="O123" i="12"/>
  <c r="N123" i="12"/>
  <c r="L123" i="12"/>
  <c r="N119" i="12"/>
  <c r="L119" i="12"/>
  <c r="O119" i="12"/>
  <c r="P119" i="12" s="1"/>
  <c r="O115" i="12"/>
  <c r="N115" i="12"/>
  <c r="L115" i="12"/>
  <c r="L111" i="12"/>
  <c r="O111" i="12"/>
  <c r="N111" i="12"/>
  <c r="P111" i="12" s="1"/>
  <c r="N107" i="12"/>
  <c r="L107" i="12"/>
  <c r="O107" i="12"/>
  <c r="O103" i="12"/>
  <c r="N103" i="12"/>
  <c r="L103" i="12"/>
  <c r="L99" i="12"/>
  <c r="O99" i="12"/>
  <c r="N99" i="12"/>
  <c r="O95" i="12"/>
  <c r="N95" i="12"/>
  <c r="L95" i="12"/>
  <c r="O91" i="12"/>
  <c r="P91" i="12" s="1"/>
  <c r="N91" i="12"/>
  <c r="L91" i="12"/>
  <c r="N87" i="12"/>
  <c r="L87" i="12"/>
  <c r="O87" i="12"/>
  <c r="O83" i="12"/>
  <c r="N83" i="12"/>
  <c r="L83" i="12"/>
  <c r="L79" i="12"/>
  <c r="O79" i="12"/>
  <c r="N79" i="12"/>
  <c r="N75" i="12"/>
  <c r="L75" i="12"/>
  <c r="O75" i="12"/>
  <c r="O71" i="12"/>
  <c r="N71" i="12"/>
  <c r="L71" i="12"/>
  <c r="L67" i="12"/>
  <c r="O67" i="12"/>
  <c r="N67" i="12"/>
  <c r="O63" i="12"/>
  <c r="N63" i="12"/>
  <c r="L63" i="12"/>
  <c r="O59" i="12"/>
  <c r="N59" i="12"/>
  <c r="L59" i="12"/>
  <c r="N55" i="12"/>
  <c r="L55" i="12"/>
  <c r="O55" i="12"/>
  <c r="O51" i="12"/>
  <c r="N51" i="12"/>
  <c r="L51" i="12"/>
  <c r="L47" i="12"/>
  <c r="O47" i="12"/>
  <c r="N47" i="12"/>
  <c r="N43" i="12"/>
  <c r="L43" i="12"/>
  <c r="O43" i="12"/>
  <c r="O39" i="12"/>
  <c r="N39" i="12"/>
  <c r="L39" i="12"/>
  <c r="L35" i="12"/>
  <c r="O35" i="12"/>
  <c r="N35" i="12"/>
  <c r="O31" i="12"/>
  <c r="N31" i="12"/>
  <c r="L31" i="12"/>
  <c r="N27" i="12"/>
  <c r="L27" i="12"/>
  <c r="N23" i="12"/>
  <c r="L23" i="12"/>
  <c r="N19" i="12"/>
  <c r="L19" i="12"/>
  <c r="L15" i="12"/>
  <c r="N15" i="12"/>
  <c r="O57" i="11"/>
  <c r="L57" i="11"/>
  <c r="N53" i="11"/>
  <c r="M53" i="11"/>
  <c r="M49" i="11"/>
  <c r="L49" i="11"/>
  <c r="O45" i="11"/>
  <c r="L45" i="11"/>
  <c r="M41" i="11"/>
  <c r="N41" i="11"/>
  <c r="O37" i="11"/>
  <c r="L37" i="11"/>
  <c r="O33" i="11"/>
  <c r="N33" i="11"/>
  <c r="N29" i="11"/>
  <c r="M29" i="11"/>
  <c r="M21" i="11"/>
  <c r="N21" i="11"/>
  <c r="M17" i="11"/>
  <c r="L17" i="11"/>
  <c r="O27" i="12"/>
  <c r="O23" i="12"/>
  <c r="O19" i="12"/>
  <c r="O15" i="12"/>
  <c r="M129" i="13"/>
  <c r="M185" i="13"/>
  <c r="M95" i="12"/>
  <c r="M133" i="13"/>
  <c r="M137" i="13"/>
  <c r="M141" i="13"/>
  <c r="M189" i="13"/>
  <c r="M115" i="12"/>
  <c r="M127" i="12"/>
  <c r="M193" i="13"/>
  <c r="M87" i="12"/>
  <c r="P87" i="12" s="1"/>
  <c r="M107" i="12"/>
  <c r="M119" i="12"/>
  <c r="M15" i="12"/>
  <c r="P15" i="12" s="1"/>
  <c r="M99" i="12"/>
  <c r="M111" i="12"/>
  <c r="M131" i="12"/>
  <c r="P131" i="12" s="1"/>
  <c r="M91" i="12"/>
  <c r="M103" i="12"/>
  <c r="M123" i="12"/>
  <c r="K20" i="9"/>
  <c r="K15" i="8"/>
  <c r="K19" i="8"/>
  <c r="K21" i="6"/>
  <c r="K18" i="7"/>
  <c r="O16" i="10"/>
  <c r="O23" i="9"/>
  <c r="O19" i="9"/>
  <c r="O15" i="9"/>
  <c r="O24" i="6"/>
  <c r="O20" i="6"/>
  <c r="K25" i="6"/>
  <c r="K23" i="8"/>
  <c r="O14" i="13"/>
  <c r="L14" i="13"/>
  <c r="N216" i="13"/>
  <c r="L216" i="13"/>
  <c r="N212" i="13"/>
  <c r="L212" i="13"/>
  <c r="N208" i="13"/>
  <c r="L208" i="13"/>
  <c r="N204" i="13"/>
  <c r="L204" i="13"/>
  <c r="L200" i="13"/>
  <c r="O200" i="13"/>
  <c r="L196" i="13"/>
  <c r="N192" i="13"/>
  <c r="L192" i="13"/>
  <c r="N188" i="13"/>
  <c r="O184" i="13"/>
  <c r="N184" i="13"/>
  <c r="L184" i="13"/>
  <c r="N180" i="13"/>
  <c r="L176" i="13"/>
  <c r="L172" i="13"/>
  <c r="N168" i="13"/>
  <c r="L168" i="13"/>
  <c r="N164" i="13"/>
  <c r="L164" i="13"/>
  <c r="N160" i="13"/>
  <c r="L156" i="13"/>
  <c r="N152" i="13"/>
  <c r="L152" i="13"/>
  <c r="N148" i="13"/>
  <c r="L148" i="13"/>
  <c r="N144" i="13"/>
  <c r="N140" i="13"/>
  <c r="L140" i="13"/>
  <c r="N136" i="13"/>
  <c r="L136" i="13"/>
  <c r="L132" i="13"/>
  <c r="N128" i="13"/>
  <c r="N124" i="13"/>
  <c r="N120" i="13"/>
  <c r="N116" i="13"/>
  <c r="N112" i="13"/>
  <c r="N108" i="13"/>
  <c r="O104" i="13"/>
  <c r="N104" i="13"/>
  <c r="O100" i="13"/>
  <c r="N100" i="13"/>
  <c r="N96" i="13"/>
  <c r="N92" i="13"/>
  <c r="N88" i="13"/>
  <c r="N84" i="13"/>
  <c r="N80" i="13"/>
  <c r="N76" i="13"/>
  <c r="N72" i="13"/>
  <c r="N68" i="13"/>
  <c r="N64" i="13"/>
  <c r="L64" i="13"/>
  <c r="L60" i="13"/>
  <c r="O60" i="13"/>
  <c r="O56" i="13"/>
  <c r="N56" i="13"/>
  <c r="N52" i="13"/>
  <c r="O48" i="13"/>
  <c r="N48" i="13"/>
  <c r="O44" i="13"/>
  <c r="N44" i="13"/>
  <c r="L44" i="13"/>
  <c r="N40" i="13"/>
  <c r="L40" i="13"/>
  <c r="L36" i="13"/>
  <c r="O36" i="13"/>
  <c r="O32" i="13"/>
  <c r="N32" i="13"/>
  <c r="O28" i="13"/>
  <c r="N28" i="13"/>
  <c r="L28" i="13"/>
  <c r="O24" i="13"/>
  <c r="N24" i="13"/>
  <c r="L24" i="13"/>
  <c r="O20" i="13"/>
  <c r="N20" i="13"/>
  <c r="L20" i="13"/>
  <c r="O16" i="13"/>
  <c r="N16" i="13"/>
  <c r="L16" i="13"/>
  <c r="O130" i="12"/>
  <c r="N130" i="12"/>
  <c r="N126" i="12"/>
  <c r="L126" i="12"/>
  <c r="O122" i="12"/>
  <c r="N122" i="12"/>
  <c r="N118" i="12"/>
  <c r="L118" i="12"/>
  <c r="O114" i="12"/>
  <c r="N114" i="12"/>
  <c r="O110" i="12"/>
  <c r="N110" i="12"/>
  <c r="L110" i="12"/>
  <c r="N106" i="12"/>
  <c r="N102" i="12"/>
  <c r="L102" i="12"/>
  <c r="O98" i="12"/>
  <c r="N98" i="12"/>
  <c r="N94" i="12"/>
  <c r="L94" i="12"/>
  <c r="O90" i="12"/>
  <c r="N90" i="12"/>
  <c r="N86" i="12"/>
  <c r="L86" i="12"/>
  <c r="O82" i="12"/>
  <c r="N82" i="12"/>
  <c r="N78" i="12"/>
  <c r="L78" i="12"/>
  <c r="N74" i="12"/>
  <c r="N70" i="12"/>
  <c r="L70" i="12"/>
  <c r="N66" i="12"/>
  <c r="N62" i="12"/>
  <c r="L62" i="12"/>
  <c r="N58" i="12"/>
  <c r="N54" i="12"/>
  <c r="L54" i="12"/>
  <c r="N50" i="12"/>
  <c r="N46" i="12"/>
  <c r="L46" i="12"/>
  <c r="N42" i="12"/>
  <c r="N38" i="12"/>
  <c r="L38" i="12"/>
  <c r="N34" i="12"/>
  <c r="N30" i="12"/>
  <c r="L30" i="12"/>
  <c r="N22" i="12"/>
  <c r="L22" i="12"/>
  <c r="N56" i="11"/>
  <c r="L56" i="11"/>
  <c r="N52" i="11"/>
  <c r="L52" i="11"/>
  <c r="N48" i="11"/>
  <c r="L48" i="11"/>
  <c r="L44" i="11"/>
  <c r="O44" i="11"/>
  <c r="N44" i="11"/>
  <c r="L40" i="11"/>
  <c r="N40" i="11"/>
  <c r="L36" i="11"/>
  <c r="N36" i="11"/>
  <c r="N32" i="11"/>
  <c r="L32" i="11"/>
  <c r="N28" i="11"/>
  <c r="L28" i="11"/>
  <c r="N24" i="11"/>
  <c r="L24" i="11"/>
  <c r="N20" i="11"/>
  <c r="L20" i="11"/>
  <c r="N16" i="11"/>
  <c r="L16" i="11"/>
  <c r="O26" i="12"/>
  <c r="O22" i="12"/>
  <c r="O18" i="12"/>
  <c r="O25" i="11"/>
  <c r="K25" i="11"/>
  <c r="K18" i="12"/>
  <c r="K22" i="12"/>
  <c r="K26" i="12"/>
  <c r="K15" i="9"/>
  <c r="K18" i="8"/>
  <c r="K19" i="9"/>
  <c r="K23" i="9"/>
  <c r="K26" i="8"/>
  <c r="K22" i="8"/>
  <c r="L14" i="7"/>
  <c r="N14" i="7"/>
  <c r="P17" i="4"/>
  <c r="L14" i="10"/>
  <c r="O14" i="10"/>
  <c r="O14" i="6"/>
  <c r="N14" i="6"/>
  <c r="P14" i="6" s="1"/>
  <c r="L14" i="6"/>
  <c r="N57" i="11"/>
  <c r="M57" i="11"/>
  <c r="P57" i="11" s="1"/>
  <c r="L53" i="11"/>
  <c r="O53" i="11"/>
  <c r="O49" i="11"/>
  <c r="N49" i="11"/>
  <c r="N45" i="11"/>
  <c r="M45" i="11"/>
  <c r="L41" i="11"/>
  <c r="O41" i="11"/>
  <c r="N37" i="11"/>
  <c r="M37" i="11"/>
  <c r="M33" i="11"/>
  <c r="L33" i="11"/>
  <c r="L29" i="11"/>
  <c r="N25" i="11"/>
  <c r="M25" i="11"/>
  <c r="L21" i="11"/>
  <c r="O21" i="11"/>
  <c r="N17" i="11"/>
  <c r="O23" i="10"/>
  <c r="N23" i="10"/>
  <c r="L19" i="10"/>
  <c r="O19" i="10"/>
  <c r="O15" i="10"/>
  <c r="N15" i="10"/>
  <c r="P22" i="4"/>
  <c r="P33" i="4"/>
  <c r="N14" i="10"/>
  <c r="O21" i="9"/>
  <c r="N21" i="9"/>
  <c r="L21" i="9"/>
  <c r="O17" i="9"/>
  <c r="N17" i="9"/>
  <c r="L17" i="9"/>
  <c r="O51" i="8"/>
  <c r="N51" i="8"/>
  <c r="L51" i="8"/>
  <c r="N47" i="8"/>
  <c r="L47" i="8"/>
  <c r="L43" i="8"/>
  <c r="O43" i="8"/>
  <c r="N43" i="8"/>
  <c r="N39" i="8"/>
  <c r="M39" i="8"/>
  <c r="L39" i="8"/>
  <c r="N35" i="8"/>
  <c r="M35" i="8"/>
  <c r="L35" i="8"/>
  <c r="L31" i="8"/>
  <c r="N31" i="8"/>
  <c r="N27" i="8"/>
  <c r="L27" i="8"/>
  <c r="O27" i="8"/>
  <c r="O23" i="8"/>
  <c r="N23" i="8"/>
  <c r="L23" i="8"/>
  <c r="N19" i="8"/>
  <c r="M19" i="8"/>
  <c r="L19" i="8"/>
  <c r="O19" i="8"/>
  <c r="N15" i="8"/>
  <c r="L15" i="8"/>
  <c r="O15" i="8"/>
  <c r="M57" i="7"/>
  <c r="L57" i="7"/>
  <c r="N57" i="7"/>
  <c r="N53" i="7"/>
  <c r="L53" i="7"/>
  <c r="O53" i="7"/>
  <c r="L49" i="7"/>
  <c r="O49" i="7"/>
  <c r="N49" i="7"/>
  <c r="M49" i="7"/>
  <c r="L45" i="7"/>
  <c r="N45" i="7"/>
  <c r="M45" i="7"/>
  <c r="O41" i="7"/>
  <c r="N41" i="7"/>
  <c r="L41" i="7"/>
  <c r="O37" i="7"/>
  <c r="N37" i="7"/>
  <c r="L37" i="7"/>
  <c r="M33" i="7"/>
  <c r="L33" i="7"/>
  <c r="O33" i="7"/>
  <c r="N33" i="7"/>
  <c r="O29" i="7"/>
  <c r="N29" i="7"/>
  <c r="L29" i="7"/>
  <c r="L25" i="7"/>
  <c r="O25" i="7"/>
  <c r="N25" i="7"/>
  <c r="O21" i="7"/>
  <c r="N21" i="7"/>
  <c r="L21" i="7"/>
  <c r="N17" i="7"/>
  <c r="L17" i="7"/>
  <c r="O17" i="7"/>
  <c r="O23" i="6"/>
  <c r="N23" i="6"/>
  <c r="L23" i="6"/>
  <c r="L19" i="6"/>
  <c r="O19" i="6"/>
  <c r="N19" i="6"/>
  <c r="O15" i="6"/>
  <c r="N15" i="6"/>
  <c r="L15" i="6"/>
  <c r="K14" i="11"/>
  <c r="M14" i="10"/>
  <c r="M15" i="10"/>
  <c r="M19" i="10"/>
  <c r="M23" i="10"/>
  <c r="M21" i="9"/>
  <c r="M17" i="7"/>
  <c r="M53" i="7"/>
  <c r="O14" i="11"/>
  <c r="K16" i="4"/>
  <c r="M25" i="4"/>
  <c r="M30" i="4"/>
  <c r="K32" i="4"/>
  <c r="M49" i="4"/>
  <c r="P49" i="4" s="1"/>
  <c r="M54" i="4"/>
  <c r="K56" i="4"/>
  <c r="M77" i="4"/>
  <c r="M24" i="5"/>
  <c r="P24" i="5" s="1"/>
  <c r="K24" i="5"/>
  <c r="M21" i="4"/>
  <c r="P21" i="4" s="1"/>
  <c r="M26" i="4"/>
  <c r="P26" i="4" s="1"/>
  <c r="M37" i="4"/>
  <c r="M41" i="4"/>
  <c r="M45" i="4"/>
  <c r="M50" i="4"/>
  <c r="P50" i="4" s="1"/>
  <c r="M58" i="4"/>
  <c r="M62" i="4"/>
  <c r="P62" i="4" s="1"/>
  <c r="M66" i="4"/>
  <c r="M70" i="4"/>
  <c r="M74" i="4"/>
  <c r="P74" i="4" s="1"/>
  <c r="M78" i="4"/>
  <c r="M28" i="5"/>
  <c r="P28" i="5" s="1"/>
  <c r="K28" i="5"/>
  <c r="M16" i="5"/>
  <c r="P16" i="5" s="1"/>
  <c r="K16" i="5"/>
  <c r="M32" i="5"/>
  <c r="P32" i="5" s="1"/>
  <c r="K32" i="5"/>
  <c r="K20" i="4"/>
  <c r="K36" i="4"/>
  <c r="M20" i="5"/>
  <c r="P20" i="5" s="1"/>
  <c r="K20" i="5"/>
  <c r="M36" i="5"/>
  <c r="P36" i="5" s="1"/>
  <c r="K36" i="5"/>
  <c r="K17" i="5"/>
  <c r="K21" i="5"/>
  <c r="K25" i="5"/>
  <c r="K29" i="5"/>
  <c r="K33" i="5"/>
  <c r="M19" i="12"/>
  <c r="K19" i="12"/>
  <c r="M23" i="12"/>
  <c r="K23" i="12"/>
  <c r="K25" i="12"/>
  <c r="M27" i="12"/>
  <c r="K27" i="12"/>
  <c r="K29" i="12"/>
  <c r="M29" i="12"/>
  <c r="M31" i="12"/>
  <c r="K31" i="12"/>
  <c r="K33" i="12"/>
  <c r="M33" i="12"/>
  <c r="P33" i="12" s="1"/>
  <c r="M35" i="12"/>
  <c r="K35" i="12"/>
  <c r="K37" i="12"/>
  <c r="M37" i="12"/>
  <c r="M39" i="12"/>
  <c r="K39" i="12"/>
  <c r="M43" i="12"/>
  <c r="K43" i="12"/>
  <c r="M47" i="12"/>
  <c r="K47" i="12"/>
  <c r="K49" i="12"/>
  <c r="M51" i="12"/>
  <c r="K51" i="12"/>
  <c r="K53" i="12"/>
  <c r="M53" i="12"/>
  <c r="P53" i="12" s="1"/>
  <c r="M55" i="12"/>
  <c r="K55" i="12"/>
  <c r="K57" i="12"/>
  <c r="M57" i="12"/>
  <c r="P57" i="12" s="1"/>
  <c r="M59" i="12"/>
  <c r="K59" i="12"/>
  <c r="M63" i="12"/>
  <c r="K63" i="12"/>
  <c r="K65" i="12"/>
  <c r="M65" i="12"/>
  <c r="P65" i="12" s="1"/>
  <c r="M67" i="12"/>
  <c r="K67" i="12"/>
  <c r="M71" i="12"/>
  <c r="K71" i="12"/>
  <c r="K73" i="12"/>
  <c r="M75" i="12"/>
  <c r="K75" i="12"/>
  <c r="K77" i="12"/>
  <c r="M77" i="12"/>
  <c r="M79" i="12"/>
  <c r="K79" i="12"/>
  <c r="K81" i="12"/>
  <c r="M81" i="12"/>
  <c r="P81" i="12" s="1"/>
  <c r="M83" i="12"/>
  <c r="K83" i="12"/>
  <c r="K85" i="12"/>
  <c r="M85" i="12"/>
  <c r="M145" i="13"/>
  <c r="M149" i="13"/>
  <c r="M153" i="13"/>
  <c r="M157" i="13"/>
  <c r="M161" i="13"/>
  <c r="M165" i="13"/>
  <c r="M169" i="13"/>
  <c r="M173" i="13"/>
  <c r="M177" i="13"/>
  <c r="M181" i="13"/>
  <c r="K191" i="13"/>
  <c r="K15" i="12"/>
  <c r="K87" i="12"/>
  <c r="M89" i="12"/>
  <c r="K91" i="12"/>
  <c r="K95" i="12"/>
  <c r="M97" i="12"/>
  <c r="K99" i="12"/>
  <c r="M101" i="12"/>
  <c r="K103" i="12"/>
  <c r="M105" i="12"/>
  <c r="K107" i="12"/>
  <c r="K111" i="12"/>
  <c r="M113" i="12"/>
  <c r="K115" i="12"/>
  <c r="K119" i="12"/>
  <c r="M121" i="12"/>
  <c r="K123" i="12"/>
  <c r="M125" i="12"/>
  <c r="K127" i="12"/>
  <c r="M129" i="12"/>
  <c r="P129" i="12" s="1"/>
  <c r="K131" i="12"/>
  <c r="K22" i="11"/>
  <c r="M22" i="11"/>
  <c r="K38" i="11"/>
  <c r="M38" i="11"/>
  <c r="K54" i="11"/>
  <c r="M54" i="11"/>
  <c r="M41" i="8"/>
  <c r="K41" i="8"/>
  <c r="K18" i="11"/>
  <c r="M18" i="11"/>
  <c r="K34" i="11"/>
  <c r="M34" i="11"/>
  <c r="K50" i="11"/>
  <c r="M50" i="11"/>
  <c r="P50" i="11" s="1"/>
  <c r="K30" i="11"/>
  <c r="M30" i="11"/>
  <c r="M39" i="11"/>
  <c r="P39" i="11" s="1"/>
  <c r="K46" i="11"/>
  <c r="M46" i="11"/>
  <c r="M55" i="11"/>
  <c r="K26" i="11"/>
  <c r="M26" i="11"/>
  <c r="K42" i="11"/>
  <c r="M42" i="11"/>
  <c r="K58" i="11"/>
  <c r="M58" i="11"/>
  <c r="M16" i="10"/>
  <c r="K16" i="10"/>
  <c r="K21" i="7"/>
  <c r="M21" i="7"/>
  <c r="K29" i="7"/>
  <c r="M29" i="7"/>
  <c r="K37" i="7"/>
  <c r="M37" i="7"/>
  <c r="M17" i="6"/>
  <c r="K17" i="6"/>
  <c r="K19" i="10"/>
  <c r="M17" i="9"/>
  <c r="K17" i="9"/>
  <c r="M24" i="8"/>
  <c r="K24" i="8"/>
  <c r="M33" i="8"/>
  <c r="K33" i="8"/>
  <c r="M22" i="9"/>
  <c r="K22" i="9"/>
  <c r="K42" i="8"/>
  <c r="M42" i="8"/>
  <c r="K27" i="8"/>
  <c r="M27" i="8"/>
  <c r="M29" i="8"/>
  <c r="K29" i="8"/>
  <c r="M25" i="7"/>
  <c r="K25" i="7"/>
  <c r="K34" i="7"/>
  <c r="M34" i="7"/>
  <c r="P34" i="7" s="1"/>
  <c r="M15" i="9"/>
  <c r="M47" i="8"/>
  <c r="K41" i="7"/>
  <c r="M41" i="7"/>
  <c r="K50" i="7"/>
  <c r="M50" i="7"/>
  <c r="K23" i="7"/>
  <c r="K35" i="7"/>
  <c r="K43" i="7"/>
  <c r="M20" i="6"/>
  <c r="K20" i="6"/>
  <c r="M24" i="6"/>
  <c r="K24" i="6"/>
  <c r="M14" i="4"/>
  <c r="P14" i="4" s="1"/>
  <c r="N37" i="5"/>
  <c r="G17" i="2" s="1"/>
  <c r="P29" i="4"/>
  <c r="N14" i="9"/>
  <c r="L14" i="9"/>
  <c r="O22" i="10"/>
  <c r="N22" i="10"/>
  <c r="O18" i="10"/>
  <c r="N18" i="10"/>
  <c r="N14" i="13"/>
  <c r="M14" i="9"/>
  <c r="O20" i="9"/>
  <c r="N20" i="9"/>
  <c r="L16" i="9"/>
  <c r="O16" i="9"/>
  <c r="L50" i="8"/>
  <c r="O50" i="8"/>
  <c r="N50" i="8"/>
  <c r="M50" i="8"/>
  <c r="O46" i="8"/>
  <c r="N46" i="8"/>
  <c r="O42" i="8"/>
  <c r="N42" i="8"/>
  <c r="L42" i="8"/>
  <c r="O38" i="8"/>
  <c r="N38" i="8"/>
  <c r="M38" i="8"/>
  <c r="L38" i="8"/>
  <c r="O34" i="8"/>
  <c r="N34" i="8"/>
  <c r="M34" i="8"/>
  <c r="L34" i="8"/>
  <c r="N30" i="8"/>
  <c r="M30" i="8"/>
  <c r="L30" i="8"/>
  <c r="O30" i="8"/>
  <c r="M26" i="8"/>
  <c r="L26" i="8"/>
  <c r="O26" i="8"/>
  <c r="N26" i="8"/>
  <c r="L22" i="8"/>
  <c r="O22" i="8"/>
  <c r="N22" i="8"/>
  <c r="M22" i="8"/>
  <c r="O18" i="8"/>
  <c r="N18" i="8"/>
  <c r="M18" i="8"/>
  <c r="L18" i="8"/>
  <c r="O56" i="7"/>
  <c r="N56" i="7"/>
  <c r="L56" i="7"/>
  <c r="O52" i="7"/>
  <c r="N52" i="7"/>
  <c r="L52" i="7"/>
  <c r="L48" i="7"/>
  <c r="O48" i="7"/>
  <c r="O44" i="7"/>
  <c r="L44" i="7"/>
  <c r="N40" i="7"/>
  <c r="O40" i="7"/>
  <c r="L40" i="7"/>
  <c r="L36" i="7"/>
  <c r="N36" i="7"/>
  <c r="O36" i="7"/>
  <c r="N32" i="7"/>
  <c r="L32" i="7"/>
  <c r="N28" i="7"/>
  <c r="O28" i="7"/>
  <c r="L28" i="7"/>
  <c r="L24" i="7"/>
  <c r="O24" i="7"/>
  <c r="N24" i="7"/>
  <c r="L20" i="7"/>
  <c r="O20" i="7"/>
  <c r="N20" i="7"/>
  <c r="L16" i="7"/>
  <c r="N16" i="7"/>
  <c r="O16" i="7"/>
  <c r="M26" i="6"/>
  <c r="L26" i="6"/>
  <c r="O26" i="6"/>
  <c r="N26" i="6"/>
  <c r="M22" i="6"/>
  <c r="L22" i="6"/>
  <c r="O22" i="6"/>
  <c r="N22" i="6"/>
  <c r="M18" i="6"/>
  <c r="L18" i="6"/>
  <c r="O18" i="6"/>
  <c r="N18" i="6"/>
  <c r="M24" i="7"/>
  <c r="M20" i="9"/>
  <c r="M18" i="10"/>
  <c r="M22" i="10"/>
  <c r="M16" i="7"/>
  <c r="M20" i="7"/>
  <c r="M32" i="7"/>
  <c r="M36" i="7"/>
  <c r="M28" i="7"/>
  <c r="M48" i="7"/>
  <c r="M52" i="7"/>
  <c r="K14" i="6"/>
  <c r="M14" i="6"/>
  <c r="M40" i="7"/>
  <c r="M44" i="7"/>
  <c r="M56" i="7"/>
  <c r="P59" i="4"/>
  <c r="L37" i="5"/>
  <c r="I17" i="2" s="1"/>
  <c r="P32" i="4"/>
  <c r="P18" i="5"/>
  <c r="P26" i="5"/>
  <c r="P44" i="4"/>
  <c r="P42" i="4"/>
  <c r="P51" i="4"/>
  <c r="P55" i="4"/>
  <c r="P56" i="4"/>
  <c r="P79" i="4"/>
  <c r="P122" i="13"/>
  <c r="P150" i="13"/>
  <c r="P182" i="13"/>
  <c r="P48" i="12"/>
  <c r="P88" i="12"/>
  <c r="P120" i="12"/>
  <c r="O14" i="7"/>
  <c r="N14" i="11"/>
  <c r="M15" i="5"/>
  <c r="M19" i="5"/>
  <c r="M23" i="5"/>
  <c r="M27" i="5"/>
  <c r="P27" i="5" s="1"/>
  <c r="M31" i="5"/>
  <c r="P31" i="5" s="1"/>
  <c r="M35" i="5"/>
  <c r="P35" i="5" s="1"/>
  <c r="K20" i="13"/>
  <c r="M20" i="13"/>
  <c r="K28" i="13"/>
  <c r="M28" i="13"/>
  <c r="P28" i="13" s="1"/>
  <c r="K36" i="13"/>
  <c r="M36" i="13"/>
  <c r="M18" i="13"/>
  <c r="K18" i="13"/>
  <c r="M26" i="13"/>
  <c r="K26" i="13"/>
  <c r="M34" i="13"/>
  <c r="K34" i="13"/>
  <c r="K16" i="13"/>
  <c r="M16" i="13"/>
  <c r="K24" i="13"/>
  <c r="M24" i="13"/>
  <c r="K32" i="13"/>
  <c r="M32" i="13"/>
  <c r="K40" i="13"/>
  <c r="M40" i="13"/>
  <c r="P40" i="13" s="1"/>
  <c r="M14" i="13"/>
  <c r="K14" i="13"/>
  <c r="M22" i="13"/>
  <c r="K22" i="13"/>
  <c r="M30" i="13"/>
  <c r="P30" i="13" s="1"/>
  <c r="K30" i="13"/>
  <c r="M38" i="13"/>
  <c r="K38" i="13"/>
  <c r="K44" i="13"/>
  <c r="M44" i="13"/>
  <c r="K42" i="13"/>
  <c r="K46" i="13"/>
  <c r="K50" i="13"/>
  <c r="M52" i="13"/>
  <c r="K54" i="13"/>
  <c r="M56" i="13"/>
  <c r="K58" i="13"/>
  <c r="M60" i="13"/>
  <c r="K62" i="13"/>
  <c r="M64" i="13"/>
  <c r="K66" i="13"/>
  <c r="M68" i="13"/>
  <c r="K70" i="13"/>
  <c r="M72" i="13"/>
  <c r="K74" i="13"/>
  <c r="M76" i="13"/>
  <c r="K78" i="13"/>
  <c r="K82" i="13"/>
  <c r="M84" i="13"/>
  <c r="K86" i="13"/>
  <c r="M88" i="13"/>
  <c r="K90" i="13"/>
  <c r="M92" i="13"/>
  <c r="K94" i="13"/>
  <c r="M96" i="13"/>
  <c r="K98" i="13"/>
  <c r="M100" i="13"/>
  <c r="K102" i="13"/>
  <c r="M104" i="13"/>
  <c r="K106" i="13"/>
  <c r="M108" i="13"/>
  <c r="K110" i="13"/>
  <c r="M112" i="13"/>
  <c r="K114" i="13"/>
  <c r="M116" i="13"/>
  <c r="K118" i="13"/>
  <c r="M120" i="13"/>
  <c r="K122" i="13"/>
  <c r="K126" i="13"/>
  <c r="M128" i="13"/>
  <c r="K130" i="13"/>
  <c r="M132" i="13"/>
  <c r="K134" i="13"/>
  <c r="M136" i="13"/>
  <c r="K138" i="13"/>
  <c r="M140" i="13"/>
  <c r="K142" i="13"/>
  <c r="M144" i="13"/>
  <c r="K146" i="13"/>
  <c r="M148" i="13"/>
  <c r="K150" i="13"/>
  <c r="M152" i="13"/>
  <c r="K154" i="13"/>
  <c r="M156" i="13"/>
  <c r="K158" i="13"/>
  <c r="M160" i="13"/>
  <c r="K162" i="13"/>
  <c r="M164" i="13"/>
  <c r="K166" i="13"/>
  <c r="M168" i="13"/>
  <c r="K170" i="13"/>
  <c r="M172" i="13"/>
  <c r="K174" i="13"/>
  <c r="M176" i="13"/>
  <c r="K178" i="13"/>
  <c r="M180" i="13"/>
  <c r="K182" i="13"/>
  <c r="M184" i="13"/>
  <c r="K186" i="13"/>
  <c r="M188" i="13"/>
  <c r="K190" i="13"/>
  <c r="M192" i="13"/>
  <c r="K194" i="13"/>
  <c r="M196" i="13"/>
  <c r="K198" i="13"/>
  <c r="M200" i="13"/>
  <c r="K202" i="13"/>
  <c r="M204" i="13"/>
  <c r="K206" i="13"/>
  <c r="M208" i="13"/>
  <c r="K210" i="13"/>
  <c r="M212" i="13"/>
  <c r="K214" i="13"/>
  <c r="M216" i="13"/>
  <c r="K218" i="13"/>
  <c r="M14" i="12"/>
  <c r="K16" i="12"/>
  <c r="M18" i="12"/>
  <c r="K20" i="12"/>
  <c r="M22" i="12"/>
  <c r="K24" i="12"/>
  <c r="M26" i="12"/>
  <c r="K28" i="12"/>
  <c r="M30" i="12"/>
  <c r="K32" i="12"/>
  <c r="M34" i="12"/>
  <c r="K36" i="12"/>
  <c r="M38" i="12"/>
  <c r="K40" i="12"/>
  <c r="K44" i="12"/>
  <c r="M46" i="12"/>
  <c r="K48" i="12"/>
  <c r="M50" i="12"/>
  <c r="K52" i="12"/>
  <c r="M54" i="12"/>
  <c r="K56" i="12"/>
  <c r="M58" i="12"/>
  <c r="K60" i="12"/>
  <c r="M62" i="12"/>
  <c r="K64" i="12"/>
  <c r="K68" i="12"/>
  <c r="M70" i="12"/>
  <c r="K72" i="12"/>
  <c r="M74" i="12"/>
  <c r="K76" i="12"/>
  <c r="M78" i="12"/>
  <c r="K80" i="12"/>
  <c r="M82" i="12"/>
  <c r="K84" i="12"/>
  <c r="M86" i="12"/>
  <c r="K88" i="12"/>
  <c r="K92" i="12"/>
  <c r="M94" i="12"/>
  <c r="K96" i="12"/>
  <c r="K100" i="12"/>
  <c r="M102" i="12"/>
  <c r="K104" i="12"/>
  <c r="M106" i="12"/>
  <c r="K108" i="12"/>
  <c r="M110" i="12"/>
  <c r="K112" i="12"/>
  <c r="K116" i="12"/>
  <c r="M118" i="12"/>
  <c r="K120" i="12"/>
  <c r="K124" i="12"/>
  <c r="M126" i="12"/>
  <c r="K128" i="12"/>
  <c r="M130" i="12"/>
  <c r="P130" i="12" s="1"/>
  <c r="K132" i="12"/>
  <c r="M16" i="11"/>
  <c r="M20" i="11"/>
  <c r="M24" i="11"/>
  <c r="M28" i="11"/>
  <c r="M32" i="11"/>
  <c r="M36" i="11"/>
  <c r="M40" i="11"/>
  <c r="M44" i="11"/>
  <c r="M48" i="11"/>
  <c r="M52" i="11"/>
  <c r="M56" i="11"/>
  <c r="K14" i="10"/>
  <c r="K18" i="10"/>
  <c r="K22" i="10"/>
  <c r="M16" i="9"/>
  <c r="K16" i="9"/>
  <c r="M23" i="9"/>
  <c r="M48" i="8"/>
  <c r="K48" i="8"/>
  <c r="K42" i="7"/>
  <c r="M42" i="7"/>
  <c r="M51" i="7"/>
  <c r="K51" i="7"/>
  <c r="K22" i="7"/>
  <c r="M22" i="7"/>
  <c r="M20" i="8"/>
  <c r="K20" i="8"/>
  <c r="M28" i="8"/>
  <c r="P28" i="8" s="1"/>
  <c r="K28" i="8"/>
  <c r="M36" i="8"/>
  <c r="K36" i="8"/>
  <c r="K43" i="8"/>
  <c r="M43" i="8"/>
  <c r="K44" i="8"/>
  <c r="K19" i="7"/>
  <c r="K39" i="7"/>
  <c r="M15" i="8"/>
  <c r="M23" i="8"/>
  <c r="M31" i="8"/>
  <c r="M51" i="8"/>
  <c r="K46" i="7"/>
  <c r="M46" i="7"/>
  <c r="K14" i="7"/>
  <c r="M14" i="7"/>
  <c r="M15" i="7"/>
  <c r="P15" i="7" s="1"/>
  <c r="K15" i="7"/>
  <c r="K26" i="7"/>
  <c r="M26" i="7"/>
  <c r="M27" i="7"/>
  <c r="K27" i="7"/>
  <c r="K47" i="7"/>
  <c r="M15" i="6"/>
  <c r="K15" i="6"/>
  <c r="M19" i="6"/>
  <c r="K19" i="6"/>
  <c r="M23" i="6"/>
  <c r="K23" i="6"/>
  <c r="N81" i="4"/>
  <c r="G16" i="2" s="1"/>
  <c r="K19" i="4"/>
  <c r="K23" i="4"/>
  <c r="K27" i="4"/>
  <c r="K31" i="4"/>
  <c r="K55" i="4"/>
  <c r="K59" i="4"/>
  <c r="K63" i="4"/>
  <c r="K71" i="4"/>
  <c r="K15" i="4"/>
  <c r="K35" i="4"/>
  <c r="K39" i="4"/>
  <c r="K43" i="4"/>
  <c r="K47" i="4"/>
  <c r="K51" i="4"/>
  <c r="K67" i="4"/>
  <c r="K75" i="4"/>
  <c r="K79" i="4"/>
  <c r="L81" i="4"/>
  <c r="I16" i="2" s="1"/>
  <c r="P32" i="13" l="1"/>
  <c r="P158" i="13"/>
  <c r="P90" i="13"/>
  <c r="P110" i="13"/>
  <c r="P37" i="13"/>
  <c r="P186" i="13"/>
  <c r="K83" i="13"/>
  <c r="P142" i="13"/>
  <c r="P15" i="13"/>
  <c r="P19" i="13"/>
  <c r="P98" i="13"/>
  <c r="P138" i="13"/>
  <c r="P62" i="13"/>
  <c r="P46" i="13"/>
  <c r="P56" i="13"/>
  <c r="P18" i="13"/>
  <c r="P134" i="13"/>
  <c r="P107" i="13"/>
  <c r="P22" i="13"/>
  <c r="P174" i="13"/>
  <c r="K48" i="13"/>
  <c r="P26" i="13"/>
  <c r="L219" i="13"/>
  <c r="I25" i="2" s="1"/>
  <c r="P198" i="13"/>
  <c r="P170" i="13"/>
  <c r="P118" i="13"/>
  <c r="K124" i="13"/>
  <c r="P94" i="13"/>
  <c r="P210" i="13"/>
  <c r="P178" i="13"/>
  <c r="P106" i="13"/>
  <c r="P54" i="13"/>
  <c r="P78" i="13"/>
  <c r="P130" i="13"/>
  <c r="P190" i="13"/>
  <c r="P206" i="13"/>
  <c r="P70" i="13"/>
  <c r="P126" i="13"/>
  <c r="P184" i="13"/>
  <c r="P100" i="13"/>
  <c r="P166" i="13"/>
  <c r="P38" i="13"/>
  <c r="P194" i="13"/>
  <c r="P146" i="13"/>
  <c r="M211" i="13"/>
  <c r="P211" i="13" s="1"/>
  <c r="M75" i="13"/>
  <c r="P75" i="13" s="1"/>
  <c r="P218" i="13"/>
  <c r="P24" i="13"/>
  <c r="P60" i="13"/>
  <c r="P16" i="13"/>
  <c r="P20" i="13"/>
  <c r="P48" i="13"/>
  <c r="P102" i="13"/>
  <c r="P34" i="13"/>
  <c r="P200" i="13"/>
  <c r="P104" i="13"/>
  <c r="P44" i="13"/>
  <c r="P36" i="13"/>
  <c r="P105" i="12"/>
  <c r="K61" i="12"/>
  <c r="P112" i="12"/>
  <c r="P56" i="12"/>
  <c r="P100" i="12"/>
  <c r="M98" i="12"/>
  <c r="M17" i="12"/>
  <c r="P17" i="12" s="1"/>
  <c r="P77" i="12"/>
  <c r="M41" i="12"/>
  <c r="P41" i="12" s="1"/>
  <c r="P29" i="12"/>
  <c r="P60" i="12"/>
  <c r="P64" i="12"/>
  <c r="P16" i="12"/>
  <c r="P115" i="12"/>
  <c r="P90" i="12"/>
  <c r="P82" i="12"/>
  <c r="P18" i="12"/>
  <c r="M61" i="12"/>
  <c r="K41" i="12"/>
  <c r="P80" i="12"/>
  <c r="P95" i="12"/>
  <c r="P103" i="12"/>
  <c r="P127" i="12"/>
  <c r="P108" i="12"/>
  <c r="K90" i="12"/>
  <c r="P40" i="12"/>
  <c r="P96" i="12"/>
  <c r="P28" i="12"/>
  <c r="P52" i="12"/>
  <c r="M114" i="12"/>
  <c r="P114" i="12" s="1"/>
  <c r="M66" i="12"/>
  <c r="M69" i="12"/>
  <c r="P69" i="12" s="1"/>
  <c r="M45" i="12"/>
  <c r="M21" i="12"/>
  <c r="P21" i="12" s="1"/>
  <c r="P123" i="12"/>
  <c r="P72" i="12"/>
  <c r="P124" i="12"/>
  <c r="K69" i="12"/>
  <c r="K45" i="12"/>
  <c r="K21" i="12"/>
  <c r="P76" i="12"/>
  <c r="P26" i="12"/>
  <c r="M73" i="12"/>
  <c r="P73" i="12" s="1"/>
  <c r="M49" i="12"/>
  <c r="P49" i="12" s="1"/>
  <c r="M25" i="12"/>
  <c r="P128" i="12"/>
  <c r="P22" i="12"/>
  <c r="P121" i="12"/>
  <c r="P97" i="12"/>
  <c r="P107" i="12"/>
  <c r="P36" i="12"/>
  <c r="P122" i="12"/>
  <c r="P110" i="12"/>
  <c r="P98" i="12"/>
  <c r="P113" i="12"/>
  <c r="P89" i="12"/>
  <c r="P99" i="12"/>
  <c r="P132" i="12"/>
  <c r="P104" i="12"/>
  <c r="P32" i="12"/>
  <c r="P92" i="12"/>
  <c r="P45" i="12"/>
  <c r="P85" i="12"/>
  <c r="P61" i="12"/>
  <c r="P37" i="12"/>
  <c r="P25" i="12"/>
  <c r="P49" i="11"/>
  <c r="M27" i="11"/>
  <c r="P25" i="11"/>
  <c r="M43" i="11"/>
  <c r="P43" i="11" s="1"/>
  <c r="P54" i="11"/>
  <c r="P58" i="11"/>
  <c r="P30" i="11"/>
  <c r="P41" i="11"/>
  <c r="K27" i="11"/>
  <c r="P55" i="11"/>
  <c r="P27" i="11"/>
  <c r="P42" i="11"/>
  <c r="P46" i="11"/>
  <c r="P34" i="11"/>
  <c r="P33" i="11"/>
  <c r="P44" i="11"/>
  <c r="P38" i="11"/>
  <c r="P23" i="9"/>
  <c r="P22" i="9"/>
  <c r="M46" i="8"/>
  <c r="P44" i="8"/>
  <c r="P49" i="8"/>
  <c r="P20" i="8"/>
  <c r="P43" i="8"/>
  <c r="P23" i="8"/>
  <c r="P15" i="8"/>
  <c r="P24" i="8"/>
  <c r="P48" i="8"/>
  <c r="P51" i="8"/>
  <c r="P36" i="8"/>
  <c r="P50" i="7"/>
  <c r="P46" i="7"/>
  <c r="P54" i="7"/>
  <c r="P18" i="7"/>
  <c r="P51" i="7"/>
  <c r="P22" i="7"/>
  <c r="P26" i="7"/>
  <c r="P27" i="7"/>
  <c r="P42" i="7"/>
  <c r="P19" i="6"/>
  <c r="P15" i="6"/>
  <c r="P23" i="6"/>
  <c r="P25" i="5"/>
  <c r="P21" i="5"/>
  <c r="P29" i="5"/>
  <c r="P33" i="5"/>
  <c r="P23" i="5"/>
  <c r="P19" i="5"/>
  <c r="P15" i="5"/>
  <c r="P15" i="4"/>
  <c r="P47" i="4"/>
  <c r="P34" i="4"/>
  <c r="P23" i="4"/>
  <c r="P36" i="4"/>
  <c r="P67" i="4"/>
  <c r="P69" i="4"/>
  <c r="P31" i="4"/>
  <c r="P72" i="4"/>
  <c r="P19" i="4"/>
  <c r="P39" i="4"/>
  <c r="P43" i="4"/>
  <c r="P80" i="4"/>
  <c r="P27" i="4"/>
  <c r="P78" i="4"/>
  <c r="P54" i="4"/>
  <c r="P66" i="4"/>
  <c r="P37" i="4"/>
  <c r="P30" i="4"/>
  <c r="P70" i="4"/>
  <c r="P41" i="4"/>
  <c r="P14" i="10"/>
  <c r="P123" i="13"/>
  <c r="P15" i="9"/>
  <c r="O31" i="8"/>
  <c r="P31" i="8" s="1"/>
  <c r="P16" i="9"/>
  <c r="P25" i="4"/>
  <c r="P45" i="4"/>
  <c r="P77" i="4"/>
  <c r="P58" i="4"/>
  <c r="K68" i="13"/>
  <c r="O68" i="13"/>
  <c r="P68" i="13" s="1"/>
  <c r="K77" i="13"/>
  <c r="O77" i="13"/>
  <c r="P77" i="13" s="1"/>
  <c r="K31" i="7"/>
  <c r="O31" i="7"/>
  <c r="P31" i="7" s="1"/>
  <c r="O21" i="10"/>
  <c r="M21" i="10"/>
  <c r="M31" i="11"/>
  <c r="O31" i="11"/>
  <c r="O23" i="11"/>
  <c r="P23" i="11" s="1"/>
  <c r="O27" i="13"/>
  <c r="M27" i="13"/>
  <c r="M155" i="13"/>
  <c r="O62" i="12"/>
  <c r="P62" i="12" s="1"/>
  <c r="P21" i="6"/>
  <c r="P25" i="6"/>
  <c r="P39" i="7"/>
  <c r="O50" i="12"/>
  <c r="P50" i="12" s="1"/>
  <c r="P24" i="6"/>
  <c r="K116" i="13"/>
  <c r="O116" i="13"/>
  <c r="P116" i="13" s="1"/>
  <c r="K47" i="8"/>
  <c r="O47" i="8"/>
  <c r="P47" i="8" s="1"/>
  <c r="K35" i="8"/>
  <c r="O35" i="8"/>
  <c r="P35" i="8" s="1"/>
  <c r="K56" i="11"/>
  <c r="O56" i="11"/>
  <c r="P56" i="11" s="1"/>
  <c r="K132" i="13"/>
  <c r="O132" i="13"/>
  <c r="P132" i="13" s="1"/>
  <c r="O24" i="4"/>
  <c r="P24" i="4" s="1"/>
  <c r="K24" i="4"/>
  <c r="K93" i="13"/>
  <c r="O93" i="13"/>
  <c r="P93" i="13" s="1"/>
  <c r="K125" i="13"/>
  <c r="O125" i="13"/>
  <c r="P125" i="13" s="1"/>
  <c r="K24" i="11"/>
  <c r="O24" i="11"/>
  <c r="P24" i="11" s="1"/>
  <c r="O20" i="10"/>
  <c r="P20" i="10" s="1"/>
  <c r="K20" i="10"/>
  <c r="K48" i="11"/>
  <c r="O48" i="11"/>
  <c r="P48" i="11" s="1"/>
  <c r="O14" i="8"/>
  <c r="P14" i="8" s="1"/>
  <c r="O84" i="13"/>
  <c r="P84" i="13" s="1"/>
  <c r="M17" i="10"/>
  <c r="M24" i="10" s="1"/>
  <c r="F22" i="2" s="1"/>
  <c r="O58" i="12"/>
  <c r="P58" i="12" s="1"/>
  <c r="O145" i="13"/>
  <c r="O161" i="13"/>
  <c r="P161" i="13" s="1"/>
  <c r="P27" i="8"/>
  <c r="M19" i="11"/>
  <c r="M31" i="13"/>
  <c r="K31" i="13"/>
  <c r="M47" i="13"/>
  <c r="K47" i="13"/>
  <c r="O127" i="13"/>
  <c r="M127" i="13"/>
  <c r="M143" i="13"/>
  <c r="M151" i="13"/>
  <c r="K151" i="13"/>
  <c r="M163" i="13"/>
  <c r="O163" i="13"/>
  <c r="M179" i="13"/>
  <c r="K179" i="13"/>
  <c r="O187" i="13"/>
  <c r="M187" i="13"/>
  <c r="O215" i="13"/>
  <c r="P215" i="13" s="1"/>
  <c r="P19" i="7"/>
  <c r="P29" i="8"/>
  <c r="P75" i="12"/>
  <c r="P125" i="12"/>
  <c r="P117" i="12"/>
  <c r="P109" i="12"/>
  <c r="P101" i="12"/>
  <c r="P93" i="12"/>
  <c r="K32" i="11"/>
  <c r="O32" i="11"/>
  <c r="P32" i="11" s="1"/>
  <c r="K112" i="13"/>
  <c r="O112" i="13"/>
  <c r="P112" i="13" s="1"/>
  <c r="K52" i="11"/>
  <c r="O52" i="11"/>
  <c r="P52" i="11" s="1"/>
  <c r="K29" i="11"/>
  <c r="O29" i="11"/>
  <c r="P29" i="11" s="1"/>
  <c r="K106" i="12"/>
  <c r="O106" i="12"/>
  <c r="P106" i="12" s="1"/>
  <c r="K120" i="13"/>
  <c r="O120" i="13"/>
  <c r="P120" i="13" s="1"/>
  <c r="K39" i="8"/>
  <c r="O39" i="8"/>
  <c r="P39" i="8" s="1"/>
  <c r="K55" i="7"/>
  <c r="O55" i="7"/>
  <c r="P55" i="7" s="1"/>
  <c r="K25" i="8"/>
  <c r="O25" i="8"/>
  <c r="K17" i="8"/>
  <c r="O17" i="8"/>
  <c r="P17" i="8" s="1"/>
  <c r="P26" i="11"/>
  <c r="P33" i="8"/>
  <c r="M35" i="13"/>
  <c r="M51" i="13"/>
  <c r="M59" i="13"/>
  <c r="O95" i="13"/>
  <c r="M95" i="13"/>
  <c r="O103" i="13"/>
  <c r="M103" i="13"/>
  <c r="M111" i="13"/>
  <c r="M167" i="13"/>
  <c r="M175" i="13"/>
  <c r="O199" i="13"/>
  <c r="M199" i="13"/>
  <c r="P25" i="8"/>
  <c r="P18" i="11"/>
  <c r="K45" i="7"/>
  <c r="O45" i="7"/>
  <c r="P45" i="7" s="1"/>
  <c r="O16" i="6"/>
  <c r="P16" i="6" s="1"/>
  <c r="P41" i="8"/>
  <c r="N27" i="6"/>
  <c r="G18" i="2" s="1"/>
  <c r="O30" i="12"/>
  <c r="P30" i="12" s="1"/>
  <c r="P45" i="8"/>
  <c r="K57" i="7"/>
  <c r="O57" i="7"/>
  <c r="P57" i="7" s="1"/>
  <c r="K17" i="11"/>
  <c r="O17" i="11"/>
  <c r="P17" i="11" s="1"/>
  <c r="K164" i="13"/>
  <c r="O164" i="13"/>
  <c r="P164" i="13" s="1"/>
  <c r="K140" i="13"/>
  <c r="O140" i="13"/>
  <c r="P140" i="13" s="1"/>
  <c r="K74" i="12"/>
  <c r="O74" i="12"/>
  <c r="P74" i="12" s="1"/>
  <c r="K42" i="12"/>
  <c r="O42" i="12"/>
  <c r="P42" i="12" s="1"/>
  <c r="K72" i="13"/>
  <c r="O72" i="13"/>
  <c r="P72" i="13" s="1"/>
  <c r="K28" i="11"/>
  <c r="O28" i="11"/>
  <c r="P28" i="11" s="1"/>
  <c r="K172" i="13"/>
  <c r="O172" i="13"/>
  <c r="P172" i="13" s="1"/>
  <c r="P48" i="7"/>
  <c r="O108" i="13"/>
  <c r="P108" i="13" s="1"/>
  <c r="M63" i="13"/>
  <c r="O63" i="13"/>
  <c r="O71" i="13"/>
  <c r="M71" i="13"/>
  <c r="M79" i="13"/>
  <c r="M35" i="11"/>
  <c r="O35" i="11"/>
  <c r="O51" i="11"/>
  <c r="M51" i="11"/>
  <c r="N219" i="13"/>
  <c r="G25" i="2" s="1"/>
  <c r="P83" i="12"/>
  <c r="P79" i="12"/>
  <c r="P51" i="12"/>
  <c r="P47" i="12"/>
  <c r="O65" i="13"/>
  <c r="P65" i="13" s="1"/>
  <c r="K36" i="11"/>
  <c r="O36" i="11"/>
  <c r="P36" i="11" s="1"/>
  <c r="K78" i="12"/>
  <c r="O78" i="12"/>
  <c r="P78" i="12" s="1"/>
  <c r="K46" i="12"/>
  <c r="O46" i="12"/>
  <c r="P46" i="12" s="1"/>
  <c r="K44" i="4"/>
  <c r="O168" i="13"/>
  <c r="P168" i="13" s="1"/>
  <c r="K72" i="4"/>
  <c r="K107" i="13"/>
  <c r="O15" i="11"/>
  <c r="K15" i="11"/>
  <c r="K64" i="4"/>
  <c r="M15" i="11"/>
  <c r="L27" i="6"/>
  <c r="I18" i="2" s="1"/>
  <c r="P20" i="9"/>
  <c r="N59" i="11"/>
  <c r="G23" i="2" s="1"/>
  <c r="P17" i="9"/>
  <c r="K80" i="13"/>
  <c r="O80" i="13"/>
  <c r="P80" i="13" s="1"/>
  <c r="K29" i="13"/>
  <c r="O29" i="13"/>
  <c r="P29" i="13" s="1"/>
  <c r="K21" i="13"/>
  <c r="O21" i="13"/>
  <c r="P21" i="13" s="1"/>
  <c r="K153" i="13"/>
  <c r="O153" i="13"/>
  <c r="P153" i="13" s="1"/>
  <c r="K188" i="13"/>
  <c r="O188" i="13"/>
  <c r="P188" i="13" s="1"/>
  <c r="K157" i="13"/>
  <c r="O157" i="13"/>
  <c r="P157" i="13" s="1"/>
  <c r="K136" i="13"/>
  <c r="O136" i="13"/>
  <c r="P136" i="13" s="1"/>
  <c r="K196" i="13"/>
  <c r="O196" i="13"/>
  <c r="P196" i="13" s="1"/>
  <c r="K216" i="13"/>
  <c r="O216" i="13"/>
  <c r="P216" i="13" s="1"/>
  <c r="O99" i="13"/>
  <c r="K99" i="13"/>
  <c r="M99" i="13"/>
  <c r="P37" i="8"/>
  <c r="K80" i="4"/>
  <c r="P16" i="10"/>
  <c r="O38" i="12"/>
  <c r="P38" i="12" s="1"/>
  <c r="O149" i="13"/>
  <c r="P149" i="13" s="1"/>
  <c r="P145" i="13"/>
  <c r="P71" i="12"/>
  <c r="P67" i="12"/>
  <c r="P59" i="12"/>
  <c r="P43" i="12"/>
  <c r="P39" i="12"/>
  <c r="P35" i="12"/>
  <c r="P27" i="12"/>
  <c r="P23" i="12"/>
  <c r="P19" i="12"/>
  <c r="O70" i="12"/>
  <c r="P70" i="12" s="1"/>
  <c r="O96" i="13"/>
  <c r="P96" i="13" s="1"/>
  <c r="O17" i="13"/>
  <c r="P17" i="13" s="1"/>
  <c r="P44" i="7"/>
  <c r="K160" i="13"/>
  <c r="O160" i="13"/>
  <c r="P160" i="13" s="1"/>
  <c r="K20" i="11"/>
  <c r="O20" i="11"/>
  <c r="P20" i="11" s="1"/>
  <c r="K126" i="12"/>
  <c r="O126" i="12"/>
  <c r="P126" i="12" s="1"/>
  <c r="K118" i="12"/>
  <c r="O118" i="12"/>
  <c r="P118" i="12" s="1"/>
  <c r="K102" i="12"/>
  <c r="O102" i="12"/>
  <c r="P102" i="12" s="1"/>
  <c r="K94" i="12"/>
  <c r="O94" i="12"/>
  <c r="P94" i="12" s="1"/>
  <c r="K86" i="12"/>
  <c r="O86" i="12"/>
  <c r="P86" i="12" s="1"/>
  <c r="K54" i="12"/>
  <c r="O54" i="12"/>
  <c r="P54" i="12" s="1"/>
  <c r="O92" i="13"/>
  <c r="P92" i="13" s="1"/>
  <c r="O124" i="13"/>
  <c r="P124" i="13" s="1"/>
  <c r="O148" i="13"/>
  <c r="P148" i="13" s="1"/>
  <c r="O173" i="13"/>
  <c r="P173" i="13" s="1"/>
  <c r="O131" i="13"/>
  <c r="P131" i="13" s="1"/>
  <c r="K75" i="13"/>
  <c r="O176" i="13"/>
  <c r="P176" i="13" s="1"/>
  <c r="O204" i="13"/>
  <c r="P204" i="13" s="1"/>
  <c r="K139" i="13"/>
  <c r="K15" i="13"/>
  <c r="M83" i="13"/>
  <c r="P83" i="13" s="1"/>
  <c r="P53" i="13"/>
  <c r="P53" i="7"/>
  <c r="P33" i="7"/>
  <c r="P137" i="13"/>
  <c r="P34" i="8"/>
  <c r="P37" i="7"/>
  <c r="P15" i="10"/>
  <c r="K208" i="13"/>
  <c r="O208" i="13"/>
  <c r="P208" i="13" s="1"/>
  <c r="K180" i="13"/>
  <c r="O180" i="13"/>
  <c r="P180" i="13" s="1"/>
  <c r="K152" i="13"/>
  <c r="O152" i="13"/>
  <c r="P152" i="13" s="1"/>
  <c r="K88" i="13"/>
  <c r="O88" i="13"/>
  <c r="P88" i="13" s="1"/>
  <c r="K64" i="13"/>
  <c r="O64" i="13"/>
  <c r="P64" i="13" s="1"/>
  <c r="K192" i="13"/>
  <c r="O192" i="13"/>
  <c r="P192" i="13" s="1"/>
  <c r="K156" i="13"/>
  <c r="O156" i="13"/>
  <c r="P156" i="13" s="1"/>
  <c r="O34" i="12"/>
  <c r="P34" i="12" s="1"/>
  <c r="O66" i="12"/>
  <c r="P66" i="12" s="1"/>
  <c r="P26" i="6"/>
  <c r="K177" i="13"/>
  <c r="O177" i="13"/>
  <c r="P177" i="13" s="1"/>
  <c r="K144" i="13"/>
  <c r="O144" i="13"/>
  <c r="P144" i="13" s="1"/>
  <c r="K52" i="13"/>
  <c r="O52" i="13"/>
  <c r="P52" i="13" s="1"/>
  <c r="K212" i="13"/>
  <c r="O212" i="13"/>
  <c r="P212" i="13" s="1"/>
  <c r="K76" i="13"/>
  <c r="O76" i="13"/>
  <c r="P76" i="13" s="1"/>
  <c r="P32" i="7"/>
  <c r="O16" i="8"/>
  <c r="P16" i="8" s="1"/>
  <c r="K16" i="8"/>
  <c r="K165" i="13"/>
  <c r="O165" i="13"/>
  <c r="P165" i="13" s="1"/>
  <c r="P193" i="13"/>
  <c r="P19" i="9"/>
  <c r="K147" i="13"/>
  <c r="P19" i="10"/>
  <c r="P41" i="13"/>
  <c r="P45" i="13"/>
  <c r="P129" i="13"/>
  <c r="P185" i="13"/>
  <c r="K34" i="5"/>
  <c r="K31" i="5"/>
  <c r="K45" i="4"/>
  <c r="K78" i="4"/>
  <c r="O135" i="13"/>
  <c r="P135" i="13" s="1"/>
  <c r="P141" i="13"/>
  <c r="K17" i="12"/>
  <c r="K28" i="4"/>
  <c r="K103" i="13"/>
  <c r="K66" i="4"/>
  <c r="O119" i="13"/>
  <c r="P119" i="13" s="1"/>
  <c r="K187" i="13"/>
  <c r="M55" i="13"/>
  <c r="O91" i="13"/>
  <c r="P91" i="13" s="1"/>
  <c r="M115" i="13"/>
  <c r="P19" i="8"/>
  <c r="K26" i="4"/>
  <c r="K49" i="4"/>
  <c r="P33" i="13"/>
  <c r="P49" i="13"/>
  <c r="P57" i="13"/>
  <c r="P61" i="13"/>
  <c r="P69" i="13"/>
  <c r="P73" i="13"/>
  <c r="P81" i="13"/>
  <c r="P85" i="13"/>
  <c r="P89" i="13"/>
  <c r="P97" i="13"/>
  <c r="P101" i="13"/>
  <c r="P105" i="13"/>
  <c r="P109" i="13"/>
  <c r="P113" i="13"/>
  <c r="P117" i="13"/>
  <c r="P121" i="13"/>
  <c r="P205" i="13"/>
  <c r="P209" i="13"/>
  <c r="K50" i="4"/>
  <c r="K123" i="13"/>
  <c r="K27" i="13"/>
  <c r="P217" i="13"/>
  <c r="K23" i="13"/>
  <c r="K109" i="12"/>
  <c r="K39" i="11"/>
  <c r="K125" i="12"/>
  <c r="K93" i="12"/>
  <c r="P37" i="11"/>
  <c r="P133" i="13"/>
  <c r="P189" i="13"/>
  <c r="K129" i="12"/>
  <c r="K97" i="12"/>
  <c r="K113" i="12"/>
  <c r="K74" i="4"/>
  <c r="K58" i="4"/>
  <c r="K62" i="4"/>
  <c r="K61" i="4"/>
  <c r="K19" i="13"/>
  <c r="K211" i="13"/>
  <c r="K71" i="13"/>
  <c r="K26" i="5"/>
  <c r="K23" i="5"/>
  <c r="K87" i="13"/>
  <c r="P24" i="7"/>
  <c r="P18" i="6"/>
  <c r="N58" i="7"/>
  <c r="G19" i="2" s="1"/>
  <c r="L58" i="7"/>
  <c r="I19" i="2" s="1"/>
  <c r="N52" i="8"/>
  <c r="G20" i="2" s="1"/>
  <c r="P46" i="8"/>
  <c r="L24" i="9"/>
  <c r="I21" i="2" s="1"/>
  <c r="P17" i="7"/>
  <c r="P21" i="7"/>
  <c r="P63" i="12"/>
  <c r="P55" i="12"/>
  <c r="P31" i="12"/>
  <c r="P23" i="10"/>
  <c r="P197" i="13"/>
  <c r="P201" i="13"/>
  <c r="P213" i="13"/>
  <c r="K54" i="7"/>
  <c r="L24" i="10"/>
  <c r="I22" i="2" s="1"/>
  <c r="P14" i="9"/>
  <c r="P21" i="11"/>
  <c r="P45" i="11"/>
  <c r="N133" i="12"/>
  <c r="G24" i="2" s="1"/>
  <c r="P20" i="6"/>
  <c r="P53" i="11"/>
  <c r="L133" i="12"/>
  <c r="I24" i="2" s="1"/>
  <c r="K117" i="12"/>
  <c r="K101" i="12"/>
  <c r="K18" i="9"/>
  <c r="K31" i="11"/>
  <c r="K38" i="7"/>
  <c r="P41" i="7"/>
  <c r="K65" i="4"/>
  <c r="P128" i="13"/>
  <c r="P17" i="6"/>
  <c r="O16" i="11"/>
  <c r="P16" i="11" s="1"/>
  <c r="O169" i="13"/>
  <c r="P169" i="13" s="1"/>
  <c r="O181" i="13"/>
  <c r="P181" i="13" s="1"/>
  <c r="K40" i="8"/>
  <c r="O40" i="8"/>
  <c r="P40" i="8" s="1"/>
  <c r="O171" i="13"/>
  <c r="P171" i="13" s="1"/>
  <c r="K171" i="13"/>
  <c r="O155" i="13"/>
  <c r="P155" i="13" s="1"/>
  <c r="K155" i="13"/>
  <c r="K128" i="13"/>
  <c r="K40" i="11"/>
  <c r="K35" i="11"/>
  <c r="K159" i="13"/>
  <c r="O159" i="13"/>
  <c r="P159" i="13" s="1"/>
  <c r="K43" i="11"/>
  <c r="K207" i="13"/>
  <c r="O207" i="13"/>
  <c r="P207" i="13" s="1"/>
  <c r="K203" i="13"/>
  <c r="O203" i="13"/>
  <c r="P203" i="13" s="1"/>
  <c r="K167" i="13"/>
  <c r="O167" i="13"/>
  <c r="O151" i="13"/>
  <c r="K35" i="13"/>
  <c r="O35" i="13"/>
  <c r="P35" i="13" s="1"/>
  <c r="K22" i="5"/>
  <c r="K19" i="5"/>
  <c r="K18" i="4"/>
  <c r="K70" i="4"/>
  <c r="K17" i="4"/>
  <c r="K34" i="4"/>
  <c r="O60" i="4"/>
  <c r="P60" i="4" s="1"/>
  <c r="K60" i="4"/>
  <c r="K42" i="4"/>
  <c r="K33" i="4"/>
  <c r="K22" i="4"/>
  <c r="K77" i="4"/>
  <c r="K46" i="4"/>
  <c r="K53" i="4"/>
  <c r="P40" i="11"/>
  <c r="O21" i="8"/>
  <c r="K30" i="7"/>
  <c r="K121" i="12"/>
  <c r="K105" i="12"/>
  <c r="K89" i="12"/>
  <c r="K55" i="11"/>
  <c r="K47" i="11"/>
  <c r="K35" i="5"/>
  <c r="K29" i="4"/>
  <c r="K38" i="4"/>
  <c r="K18" i="5"/>
  <c r="K15" i="5"/>
  <c r="K54" i="4"/>
  <c r="K37" i="4"/>
  <c r="K30" i="5"/>
  <c r="K27" i="5"/>
  <c r="N24" i="9"/>
  <c r="G21" i="2" s="1"/>
  <c r="P36" i="7"/>
  <c r="P22" i="11"/>
  <c r="O25" i="13"/>
  <c r="K32" i="8"/>
  <c r="O32" i="8"/>
  <c r="P32" i="8" s="1"/>
  <c r="O183" i="13"/>
  <c r="P183" i="13" s="1"/>
  <c r="K183" i="13"/>
  <c r="O67" i="13"/>
  <c r="P67" i="13" s="1"/>
  <c r="K67" i="13"/>
  <c r="O179" i="13"/>
  <c r="P179" i="13" s="1"/>
  <c r="K43" i="13"/>
  <c r="O43" i="13"/>
  <c r="P43" i="13" s="1"/>
  <c r="K39" i="13"/>
  <c r="O39" i="13"/>
  <c r="P39" i="13" s="1"/>
  <c r="O73" i="4"/>
  <c r="P73" i="4" s="1"/>
  <c r="K73" i="4"/>
  <c r="K68" i="4"/>
  <c r="O68" i="4"/>
  <c r="P68" i="4" s="1"/>
  <c r="K52" i="4"/>
  <c r="O52" i="4"/>
  <c r="P52" i="4" s="1"/>
  <c r="K41" i="4"/>
  <c r="K30" i="4"/>
  <c r="K21" i="4"/>
  <c r="K25" i="4"/>
  <c r="O195" i="13"/>
  <c r="P195" i="13" s="1"/>
  <c r="K195" i="13"/>
  <c r="K59" i="13"/>
  <c r="O59" i="13"/>
  <c r="O48" i="4"/>
  <c r="P48" i="4" s="1"/>
  <c r="K48" i="4"/>
  <c r="O40" i="4"/>
  <c r="K40" i="4"/>
  <c r="K69" i="4"/>
  <c r="K14" i="12"/>
  <c r="P21" i="9"/>
  <c r="P42" i="8"/>
  <c r="K14" i="5"/>
  <c r="N24" i="10"/>
  <c r="G22" i="2" s="1"/>
  <c r="P29" i="7"/>
  <c r="L52" i="8"/>
  <c r="I20" i="2" s="1"/>
  <c r="P25" i="7"/>
  <c r="P49" i="7"/>
  <c r="P16" i="7"/>
  <c r="P56" i="7"/>
  <c r="P22" i="10"/>
  <c r="P18" i="10"/>
  <c r="L59" i="11"/>
  <c r="I23" i="2" s="1"/>
  <c r="P40" i="7"/>
  <c r="P20" i="7"/>
  <c r="P18" i="8"/>
  <c r="P22" i="8"/>
  <c r="P52" i="7"/>
  <c r="P50" i="8"/>
  <c r="P26" i="8"/>
  <c r="P22" i="6"/>
  <c r="P28" i="7"/>
  <c r="P38" i="8"/>
  <c r="P30" i="8"/>
  <c r="P14" i="11"/>
  <c r="M58" i="7"/>
  <c r="F19" i="2" s="1"/>
  <c r="P14" i="7"/>
  <c r="M24" i="9"/>
  <c r="F21" i="2" s="1"/>
  <c r="P14" i="13"/>
  <c r="M27" i="6"/>
  <c r="F18" i="2" s="1"/>
  <c r="M37" i="5"/>
  <c r="F17" i="2" s="1"/>
  <c r="M52" i="8"/>
  <c r="F20" i="2" s="1"/>
  <c r="P14" i="12"/>
  <c r="M81" i="4"/>
  <c r="F16" i="2" s="1"/>
  <c r="P151" i="13" l="1"/>
  <c r="P167" i="13"/>
  <c r="P59" i="13"/>
  <c r="P21" i="10"/>
  <c r="K131" i="13"/>
  <c r="K21" i="10"/>
  <c r="K23" i="11"/>
  <c r="P31" i="11"/>
  <c r="P27" i="13"/>
  <c r="O31" i="13"/>
  <c r="P31" i="13" s="1"/>
  <c r="K199" i="13"/>
  <c r="P63" i="13"/>
  <c r="K63" i="13"/>
  <c r="O47" i="13"/>
  <c r="P47" i="13" s="1"/>
  <c r="K51" i="11"/>
  <c r="K163" i="13"/>
  <c r="K14" i="8"/>
  <c r="O17" i="10"/>
  <c r="P17" i="10" s="1"/>
  <c r="K17" i="10"/>
  <c r="P187" i="13"/>
  <c r="K215" i="13"/>
  <c r="K127" i="13"/>
  <c r="P127" i="13"/>
  <c r="P163" i="13"/>
  <c r="O143" i="13"/>
  <c r="P143" i="13" s="1"/>
  <c r="K143" i="13"/>
  <c r="O19" i="11"/>
  <c r="P19" i="11" s="1"/>
  <c r="K19" i="11"/>
  <c r="P71" i="13"/>
  <c r="M133" i="12"/>
  <c r="F24" i="2" s="1"/>
  <c r="M59" i="11"/>
  <c r="F23" i="2" s="1"/>
  <c r="P103" i="13"/>
  <c r="K95" i="13"/>
  <c r="P95" i="13"/>
  <c r="O175" i="13"/>
  <c r="P175" i="13" s="1"/>
  <c r="K175" i="13"/>
  <c r="O111" i="13"/>
  <c r="P111" i="13" s="1"/>
  <c r="K111" i="13"/>
  <c r="P199" i="13"/>
  <c r="O51" i="13"/>
  <c r="P51" i="13" s="1"/>
  <c r="K51" i="13"/>
  <c r="P35" i="11"/>
  <c r="O79" i="13"/>
  <c r="P79" i="13" s="1"/>
  <c r="K79" i="13"/>
  <c r="P51" i="11"/>
  <c r="P15" i="11"/>
  <c r="P99" i="13"/>
  <c r="M219" i="13"/>
  <c r="F25" i="2" s="1"/>
  <c r="K91" i="13"/>
  <c r="K135" i="13"/>
  <c r="O115" i="13"/>
  <c r="P115" i="13" s="1"/>
  <c r="K115" i="13"/>
  <c r="O55" i="13"/>
  <c r="P55" i="13" s="1"/>
  <c r="K55" i="13"/>
  <c r="K119" i="13"/>
  <c r="O58" i="7"/>
  <c r="H19" i="2" s="1"/>
  <c r="P40" i="4"/>
  <c r="P81" i="4" s="1"/>
  <c r="E16" i="2" s="1"/>
  <c r="A16" i="2" s="1"/>
  <c r="O81" i="4"/>
  <c r="H16" i="2" s="1"/>
  <c r="P25" i="13"/>
  <c r="O52" i="8"/>
  <c r="H20" i="2" s="1"/>
  <c r="P21" i="8"/>
  <c r="P52" i="8" s="1"/>
  <c r="N9" i="8" s="1"/>
  <c r="O27" i="6"/>
  <c r="H18" i="2" s="1"/>
  <c r="O37" i="5"/>
  <c r="H17" i="2" s="1"/>
  <c r="P37" i="5"/>
  <c r="E17" i="2" s="1"/>
  <c r="A17" i="2" s="1"/>
  <c r="P58" i="7"/>
  <c r="E19" i="2" s="1"/>
  <c r="A19" i="2" s="1"/>
  <c r="P27" i="6"/>
  <c r="N9" i="6" s="1"/>
  <c r="P24" i="10" l="1"/>
  <c r="E22" i="2" s="1"/>
  <c r="A22" i="2" s="1"/>
  <c r="B22" i="2" s="1"/>
  <c r="O24" i="10"/>
  <c r="H22" i="2" s="1"/>
  <c r="B16" i="2"/>
  <c r="B17" i="2"/>
  <c r="D1" i="5"/>
  <c r="B19" i="2"/>
  <c r="D1" i="7"/>
  <c r="N9" i="4"/>
  <c r="O24" i="9"/>
  <c r="H21" i="2" s="1"/>
  <c r="O59" i="11"/>
  <c r="H23" i="2" s="1"/>
  <c r="P24" i="9"/>
  <c r="N9" i="9" s="1"/>
  <c r="O133" i="12"/>
  <c r="H24" i="2" s="1"/>
  <c r="P133" i="12"/>
  <c r="N9" i="12" s="1"/>
  <c r="O219" i="13"/>
  <c r="H25" i="2" s="1"/>
  <c r="E18" i="2"/>
  <c r="A18" i="2" s="1"/>
  <c r="N9" i="5"/>
  <c r="P59" i="11"/>
  <c r="E23" i="2" s="1"/>
  <c r="A23" i="2" s="1"/>
  <c r="P219" i="13"/>
  <c r="N9" i="13" s="1"/>
  <c r="N9" i="7"/>
  <c r="E20" i="2"/>
  <c r="A20" i="2" s="1"/>
  <c r="N9" i="10" l="1"/>
  <c r="D1" i="10"/>
  <c r="B18" i="2"/>
  <c r="D1" i="6"/>
  <c r="B20" i="2"/>
  <c r="D1" i="8"/>
  <c r="B23" i="2"/>
  <c r="D1" i="11"/>
  <c r="E21" i="2"/>
  <c r="A21" i="2" s="1"/>
  <c r="E24" i="2"/>
  <c r="A24" i="2" s="1"/>
  <c r="N9" i="11"/>
  <c r="E25" i="2"/>
  <c r="A25" i="2" s="1"/>
  <c r="B24" i="2" l="1"/>
  <c r="D1" i="12"/>
  <c r="B21" i="2"/>
  <c r="D1" i="9"/>
  <c r="B25" i="2"/>
  <c r="D1" i="13"/>
  <c r="M14" i="3"/>
  <c r="N60" i="3"/>
  <c r="L60" i="3"/>
  <c r="H60" i="3"/>
  <c r="N59" i="3"/>
  <c r="L59" i="3"/>
  <c r="H59" i="3"/>
  <c r="N58" i="3"/>
  <c r="L58" i="3"/>
  <c r="H58" i="3"/>
  <c r="N57" i="3"/>
  <c r="L57" i="3"/>
  <c r="H57" i="3"/>
  <c r="N56" i="3"/>
  <c r="L56" i="3"/>
  <c r="H56" i="3"/>
  <c r="N55" i="3"/>
  <c r="L55" i="3"/>
  <c r="H55" i="3"/>
  <c r="N54" i="3"/>
  <c r="L54" i="3"/>
  <c r="H54" i="3"/>
  <c r="N53" i="3"/>
  <c r="L53" i="3"/>
  <c r="H53" i="3"/>
  <c r="N52" i="3"/>
  <c r="L52" i="3"/>
  <c r="H52" i="3"/>
  <c r="N51" i="3"/>
  <c r="L51" i="3"/>
  <c r="H51" i="3"/>
  <c r="N50" i="3"/>
  <c r="L50" i="3"/>
  <c r="H50" i="3"/>
  <c r="N49" i="3"/>
  <c r="L49" i="3"/>
  <c r="H49" i="3"/>
  <c r="N48" i="3"/>
  <c r="L48" i="3"/>
  <c r="H48" i="3"/>
  <c r="N47" i="3"/>
  <c r="L47" i="3"/>
  <c r="H47" i="3"/>
  <c r="N46" i="3"/>
  <c r="L46" i="3"/>
  <c r="H46" i="3"/>
  <c r="N45" i="3"/>
  <c r="L45" i="3"/>
  <c r="H45" i="3"/>
  <c r="N44" i="3"/>
  <c r="L44" i="3"/>
  <c r="H44" i="3"/>
  <c r="N43" i="3"/>
  <c r="L43" i="3"/>
  <c r="H43" i="3"/>
  <c r="N42" i="3"/>
  <c r="L42" i="3"/>
  <c r="H42" i="3"/>
  <c r="N41" i="3"/>
  <c r="L41" i="3"/>
  <c r="H41" i="3"/>
  <c r="N40" i="3"/>
  <c r="L40" i="3"/>
  <c r="H40" i="3"/>
  <c r="N39" i="3"/>
  <c r="L39" i="3"/>
  <c r="H39" i="3"/>
  <c r="N38" i="3"/>
  <c r="L38" i="3"/>
  <c r="H38" i="3"/>
  <c r="N37" i="3"/>
  <c r="L37" i="3"/>
  <c r="H37" i="3"/>
  <c r="N36" i="3"/>
  <c r="L36" i="3"/>
  <c r="H36" i="3"/>
  <c r="N35" i="3"/>
  <c r="L35" i="3"/>
  <c r="H35" i="3"/>
  <c r="N34" i="3"/>
  <c r="L34" i="3"/>
  <c r="H34" i="3"/>
  <c r="N33" i="3"/>
  <c r="L33" i="3"/>
  <c r="H33" i="3"/>
  <c r="N32" i="3"/>
  <c r="L32" i="3"/>
  <c r="H32" i="3"/>
  <c r="N31" i="3"/>
  <c r="L31" i="3"/>
  <c r="H31" i="3"/>
  <c r="N30" i="3"/>
  <c r="L30" i="3"/>
  <c r="H30" i="3"/>
  <c r="N29" i="3"/>
  <c r="L29" i="3"/>
  <c r="H29" i="3"/>
  <c r="N28" i="3"/>
  <c r="L28" i="3"/>
  <c r="H28" i="3"/>
  <c r="N27" i="3"/>
  <c r="L27" i="3"/>
  <c r="H27" i="3"/>
  <c r="N26" i="3"/>
  <c r="L26" i="3"/>
  <c r="H26" i="3"/>
  <c r="N25" i="3"/>
  <c r="L25" i="3"/>
  <c r="H25" i="3"/>
  <c r="N24" i="3"/>
  <c r="L24" i="3"/>
  <c r="H24" i="3"/>
  <c r="N23" i="3"/>
  <c r="L23" i="3"/>
  <c r="H23" i="3"/>
  <c r="N22" i="3"/>
  <c r="L22" i="3"/>
  <c r="H22" i="3"/>
  <c r="N21" i="3"/>
  <c r="L21" i="3"/>
  <c r="H21" i="3"/>
  <c r="N20" i="3"/>
  <c r="L20" i="3"/>
  <c r="H20" i="3"/>
  <c r="N19" i="3"/>
  <c r="L19" i="3"/>
  <c r="H19" i="3"/>
  <c r="N18" i="3"/>
  <c r="L18" i="3"/>
  <c r="H18" i="3"/>
  <c r="N17" i="3"/>
  <c r="L17" i="3"/>
  <c r="H17" i="3"/>
  <c r="N16" i="3"/>
  <c r="L16" i="3"/>
  <c r="H16" i="3"/>
  <c r="N15" i="3"/>
  <c r="L15" i="3"/>
  <c r="H15" i="3"/>
  <c r="N14" i="3"/>
  <c r="L14" i="3"/>
  <c r="O54" i="3" l="1"/>
  <c r="O55" i="3"/>
  <c r="M56" i="3"/>
  <c r="O56" i="3"/>
  <c r="M57" i="3"/>
  <c r="O57" i="3"/>
  <c r="O15" i="3"/>
  <c r="M16" i="3"/>
  <c r="O16" i="3"/>
  <c r="M17" i="3"/>
  <c r="O17" i="3"/>
  <c r="O18" i="3"/>
  <c r="O19" i="3"/>
  <c r="M20" i="3"/>
  <c r="O20" i="3"/>
  <c r="M21" i="3"/>
  <c r="O21" i="3"/>
  <c r="O22" i="3"/>
  <c r="O23" i="3"/>
  <c r="M24" i="3"/>
  <c r="O24" i="3"/>
  <c r="M25" i="3"/>
  <c r="O25" i="3"/>
  <c r="O26" i="3"/>
  <c r="O27" i="3"/>
  <c r="M28" i="3"/>
  <c r="O28" i="3"/>
  <c r="M29" i="3"/>
  <c r="O29" i="3"/>
  <c r="O30" i="3"/>
  <c r="O31" i="3"/>
  <c r="M32" i="3"/>
  <c r="O32" i="3"/>
  <c r="M33" i="3"/>
  <c r="O33" i="3"/>
  <c r="O34" i="3"/>
  <c r="O35" i="3"/>
  <c r="M36" i="3"/>
  <c r="O36" i="3"/>
  <c r="M37" i="3"/>
  <c r="O37" i="3"/>
  <c r="O38" i="3"/>
  <c r="O39" i="3"/>
  <c r="M40" i="3"/>
  <c r="O40" i="3"/>
  <c r="M41" i="3"/>
  <c r="O41" i="3"/>
  <c r="O42" i="3"/>
  <c r="O43" i="3"/>
  <c r="M44" i="3"/>
  <c r="O44" i="3"/>
  <c r="M45" i="3"/>
  <c r="O58" i="3"/>
  <c r="O59" i="3"/>
  <c r="M60" i="3"/>
  <c r="O60" i="3"/>
  <c r="O46" i="3"/>
  <c r="O47" i="3"/>
  <c r="M48" i="3"/>
  <c r="O48" i="3"/>
  <c r="M49" i="3"/>
  <c r="O49" i="3"/>
  <c r="O50" i="3"/>
  <c r="O51" i="3"/>
  <c r="M52" i="3"/>
  <c r="O52" i="3"/>
  <c r="M53" i="3"/>
  <c r="O14" i="3"/>
  <c r="P14" i="3" s="1"/>
  <c r="M18" i="3"/>
  <c r="M22" i="3"/>
  <c r="M26" i="3"/>
  <c r="P26" i="3" s="1"/>
  <c r="M30" i="3"/>
  <c r="M34" i="3"/>
  <c r="M38" i="3"/>
  <c r="M42" i="3"/>
  <c r="M46" i="3"/>
  <c r="M50" i="3"/>
  <c r="M54" i="3"/>
  <c r="M58" i="3"/>
  <c r="L61" i="3"/>
  <c r="M15" i="3"/>
  <c r="M19" i="3"/>
  <c r="M23" i="3"/>
  <c r="M27" i="3"/>
  <c r="M31" i="3"/>
  <c r="M35" i="3"/>
  <c r="M39" i="3"/>
  <c r="M43" i="3"/>
  <c r="M47" i="3"/>
  <c r="M51" i="3"/>
  <c r="M55" i="3"/>
  <c r="M59" i="3"/>
  <c r="N61" i="3"/>
  <c r="P18" i="3" l="1"/>
  <c r="P41" i="3"/>
  <c r="P58" i="3"/>
  <c r="P55" i="3"/>
  <c r="P16" i="3"/>
  <c r="P21" i="3"/>
  <c r="P57" i="3"/>
  <c r="P54" i="3"/>
  <c r="P42" i="3"/>
  <c r="P34" i="3"/>
  <c r="P30" i="3"/>
  <c r="P49" i="3"/>
  <c r="P38" i="3"/>
  <c r="P22" i="3"/>
  <c r="P44" i="3"/>
  <c r="P36" i="3"/>
  <c r="P33" i="3"/>
  <c r="P28" i="3"/>
  <c r="P25" i="3"/>
  <c r="P20" i="3"/>
  <c r="P17" i="3"/>
  <c r="P56" i="3"/>
  <c r="P31" i="3"/>
  <c r="K20" i="3"/>
  <c r="K41" i="3"/>
  <c r="P46" i="3"/>
  <c r="P60" i="3"/>
  <c r="P40" i="3"/>
  <c r="P37" i="3"/>
  <c r="P32" i="3"/>
  <c r="P29" i="3"/>
  <c r="P24" i="3"/>
  <c r="P47" i="3"/>
  <c r="K28" i="3"/>
  <c r="P39" i="3"/>
  <c r="K17" i="3"/>
  <c r="K25" i="3"/>
  <c r="P15" i="3"/>
  <c r="K36" i="3"/>
  <c r="P51" i="3"/>
  <c r="P59" i="3"/>
  <c r="K33" i="3"/>
  <c r="P23" i="3"/>
  <c r="K56" i="3"/>
  <c r="K44" i="3"/>
  <c r="K52" i="3"/>
  <c r="K37" i="3"/>
  <c r="K29" i="3"/>
  <c r="P43" i="3"/>
  <c r="P35" i="3"/>
  <c r="P27" i="3"/>
  <c r="P19" i="3"/>
  <c r="G15" i="2"/>
  <c r="K21" i="3"/>
  <c r="K16" i="3"/>
  <c r="K60" i="3"/>
  <c r="K48" i="3"/>
  <c r="K40" i="3"/>
  <c r="K32" i="3"/>
  <c r="K24" i="3"/>
  <c r="K59" i="3"/>
  <c r="K58" i="3"/>
  <c r="P48" i="3"/>
  <c r="K46" i="3"/>
  <c r="P50" i="3"/>
  <c r="P52" i="3"/>
  <c r="K49" i="3"/>
  <c r="K47" i="3"/>
  <c r="K45" i="3"/>
  <c r="O45" i="3"/>
  <c r="P45" i="3" s="1"/>
  <c r="K50" i="3"/>
  <c r="K43" i="3"/>
  <c r="K39" i="3"/>
  <c r="K35" i="3"/>
  <c r="K31" i="3"/>
  <c r="K27" i="3"/>
  <c r="K23" i="3"/>
  <c r="K19" i="3"/>
  <c r="K15" i="3"/>
  <c r="K55" i="3"/>
  <c r="O53" i="3"/>
  <c r="P53" i="3" s="1"/>
  <c r="K53" i="3"/>
  <c r="K51" i="3"/>
  <c r="K57" i="3"/>
  <c r="K42" i="3"/>
  <c r="K38" i="3"/>
  <c r="K34" i="3"/>
  <c r="K30" i="3"/>
  <c r="K26" i="3"/>
  <c r="K22" i="3"/>
  <c r="K18" i="3"/>
  <c r="K54" i="3"/>
  <c r="K14" i="3"/>
  <c r="I15" i="2"/>
  <c r="M61" i="3"/>
  <c r="P61" i="3" l="1"/>
  <c r="O61" i="3"/>
  <c r="F15" i="2"/>
  <c r="H15" i="2" l="1"/>
  <c r="N9" i="3"/>
  <c r="E15" i="2"/>
  <c r="A15" i="2" s="1"/>
  <c r="B15" i="2" l="1"/>
  <c r="I26" i="2"/>
  <c r="H26" i="2"/>
  <c r="G26" i="2"/>
  <c r="F26" i="2"/>
  <c r="E26" i="2"/>
  <c r="E29" i="2" s="1"/>
  <c r="D11" i="2" l="1"/>
  <c r="E27" i="2"/>
  <c r="E28" i="2" s="1"/>
  <c r="E30" i="2" l="1"/>
  <c r="D10" i="2" l="1"/>
  <c r="C19" i="1"/>
  <c r="C26" i="1" s="1"/>
  <c r="C28" i="1" s="1"/>
</calcChain>
</file>

<file path=xl/sharedStrings.xml><?xml version="1.0" encoding="utf-8"?>
<sst xmlns="http://schemas.openxmlformats.org/spreadsheetml/2006/main" count="2238" uniqueCount="1213">
  <si>
    <t>APSTIPRINU</t>
  </si>
  <si>
    <t>(pasūtītāja paraksts un tā atsifrējums)</t>
  </si>
  <si>
    <t>Z.v.</t>
  </si>
  <si>
    <t>____________.gada____.____________</t>
  </si>
  <si>
    <t>Būvniecības koptāme</t>
  </si>
  <si>
    <t xml:space="preserve">Būves nosaukums: </t>
  </si>
  <si>
    <t xml:space="preserve">Objekta nosaukums: </t>
  </si>
  <si>
    <t xml:space="preserve">Objekta adrese: </t>
  </si>
  <si>
    <t xml:space="preserve">Pasūtījuma Nr: </t>
  </si>
  <si>
    <t>Nr. P.k.</t>
  </si>
  <si>
    <t>Objekta nosaukums</t>
  </si>
  <si>
    <t>Objekta izmaksas (EUR)</t>
  </si>
  <si>
    <t>Kopā:</t>
  </si>
  <si>
    <t>PVN (21%)</t>
  </si>
  <si>
    <t>Sastādīja</t>
  </si>
  <si>
    <t>(paraksts un tā atšifrējums, datums)</t>
  </si>
  <si>
    <t>Tāme sastādīta 20__. gada __. _________</t>
  </si>
  <si>
    <t>Kopsavilkuma aprēķini pa darbu veidiem vai konstruktīvo elementu veidiem</t>
  </si>
  <si>
    <t>(darba veids vai konstruktīvā elementa nosaukums)</t>
  </si>
  <si>
    <t>Būves nosaukums:</t>
  </si>
  <si>
    <t>Objekta adrese:</t>
  </si>
  <si>
    <t>Pasūtījuma Nr.</t>
  </si>
  <si>
    <t>Par kopejo summu, EUR</t>
  </si>
  <si>
    <t>Kopējā darbietilpība, c/h</t>
  </si>
  <si>
    <t>Nr.p.k.</t>
  </si>
  <si>
    <t>kods; tāmes Nr:</t>
  </si>
  <si>
    <t>Darba veids vai konstruktīvā elementa nosaukums</t>
  </si>
  <si>
    <t>Tāmes izmaksas (EUR)</t>
  </si>
  <si>
    <t>Tai skaitā</t>
  </si>
  <si>
    <t>Darbietilpība (c/h)</t>
  </si>
  <si>
    <t>darba alga (EUR)</t>
  </si>
  <si>
    <t>materiāli (EUR)</t>
  </si>
  <si>
    <t>mehānismi (EUR)</t>
  </si>
  <si>
    <t>Kopā</t>
  </si>
  <si>
    <t xml:space="preserve">Virsizdevumi </t>
  </si>
  <si>
    <t>t.sk.darba aizsardzība</t>
  </si>
  <si>
    <t xml:space="preserve">Peļņa </t>
  </si>
  <si>
    <t>Pavisam kopā</t>
  </si>
  <si>
    <t>Pārbaudīja</t>
  </si>
  <si>
    <t xml:space="preserve">Lokālā tāme Nr. </t>
  </si>
  <si>
    <t>Tāme sastādīta  20__. gada tirgus cenās, pamatojoties uz ___ daļas rasējumiem</t>
  </si>
  <si>
    <t>Tāmes  izmaksas  EUR</t>
  </si>
  <si>
    <t>Kods</t>
  </si>
  <si>
    <t>Darba nosaukums</t>
  </si>
  <si>
    <t>Mērvienība</t>
  </si>
  <si>
    <t>Daudzums</t>
  </si>
  <si>
    <t>Vienības izmaksas</t>
  </si>
  <si>
    <t>Kopā uz visu apjomu</t>
  </si>
  <si>
    <t>Laika norma (c/h)</t>
  </si>
  <si>
    <t>Darba samaksas likme (EUR/h)</t>
  </si>
  <si>
    <t>Darba alga (EUR)</t>
  </si>
  <si>
    <t>Būvizstrādājumi (EUR)</t>
  </si>
  <si>
    <t>Mehānismi (EUR)</t>
  </si>
  <si>
    <t>Kopā (EUR)</t>
  </si>
  <si>
    <t xml:space="preserve">Tiešās izmaksas kopā, t. sk. darba devēja sociālais nodoklis __.__% </t>
  </si>
  <si>
    <t>Attiecināmās izmaksas</t>
  </si>
  <si>
    <t>Sertifikāta Nr.</t>
  </si>
  <si>
    <t>Sertifikāta Nr</t>
  </si>
  <si>
    <t>Cokola siltināšana un lietusūdens novadjoslas izbūve</t>
  </si>
  <si>
    <t>Pamatu un cokolu sagatavošanas darbi</t>
  </si>
  <si>
    <t>1.1.1.</t>
  </si>
  <si>
    <t>Esošā bruģakmens demontāža pa ēkas perimetru</t>
  </si>
  <si>
    <t>1.1.2</t>
  </si>
  <si>
    <t>Būvbedres rakšana pie esošās ēkas pamatiem mehanizēti un roku darbā, ievietojot grunts blakus tranšejai</t>
  </si>
  <si>
    <t>1.1.3</t>
  </si>
  <si>
    <t>Esošo pagraba gaismas šahtu demontāža</t>
  </si>
  <si>
    <t>1.1.4</t>
  </si>
  <si>
    <t>Būvgružu savākšana un utilizācija</t>
  </si>
  <si>
    <t>1.1.6</t>
  </si>
  <si>
    <t>Šuvju un plaisas iztīrīšana, izpūšana un aizpildīšana ar Ceresit CE43 vai ekvivalenta materiālu</t>
  </si>
  <si>
    <t>1.2.</t>
  </si>
  <si>
    <t>Cokola sienas C1 siltinājums b=100mm, apdare</t>
  </si>
  <si>
    <t>1.2.1</t>
  </si>
  <si>
    <t>Cokola tīrīšana no netīrumiem, atlāņotā un nodrupušā apmetuma sagatavojot virsmu apdarei</t>
  </si>
  <si>
    <t>1.2.2</t>
  </si>
  <si>
    <t>Cokola sienas virsmu gruntēšana, remonts un izlīdzināšana</t>
  </si>
  <si>
    <t>1.2.3</t>
  </si>
  <si>
    <t>Vertikālas  hidroizolācijas ierīkošana ar CERESIT CP43 vai ekvivalents</t>
  </si>
  <si>
    <t>1.2.4</t>
  </si>
  <si>
    <t>Cokola C1 siltināšana ar zilu putupolisterolu λ&lt;=0,037 W/(mK) Styrofoam 300 ar ar pusspundi 100mm biezumā stiprinot ar puliuretāna līmi vai ekvivalents</t>
  </si>
  <si>
    <t>1.2.5</t>
  </si>
  <si>
    <t>Dubultkārtas stiklašķiedras sieta 160g/m2 stiprināšana un izlīdzināšana ar līmjavu Ceresit ZU vai ekvivalents</t>
  </si>
  <si>
    <t>1.2.6</t>
  </si>
  <si>
    <t>Cokola un stūra profila Ejot 170mm vai ekvivalents montāža</t>
  </si>
  <si>
    <t>1.2.7</t>
  </si>
  <si>
    <r>
      <t xml:space="preserve">Cokola sienas </t>
    </r>
    <r>
      <rPr>
        <b/>
        <sz val="8"/>
        <rFont val="Arial"/>
        <family val="2"/>
        <charset val="186"/>
      </rPr>
      <t>C1</t>
    </r>
    <r>
      <rPr>
        <sz val="8"/>
        <rFont val="Arial"/>
        <family val="2"/>
        <charset val="186"/>
      </rPr>
      <t xml:space="preserve"> gruntēšana Ceresit CT16 vai ekvivalents un apmešana ar Ceresit dekoratīvo gatavu tonētu silikona apmetumu (Faktūra - akmentiņi 2.5mm) Ceresit CT74 vai ekvivalents</t>
    </r>
  </si>
  <si>
    <t>1.2.8</t>
  </si>
  <si>
    <t>Pagraba sienas (virs siltumizolācijas slāņa pazemes daļā 250mm) hidroizolācija ar cementa bāzes sastāvu Ceresit CR90 vai ekvivalents</t>
  </si>
  <si>
    <t>1.3</t>
  </si>
  <si>
    <t>Cokola sienas C2 siltinājums b=50mm, apdare</t>
  </si>
  <si>
    <t>1.4</t>
  </si>
  <si>
    <t>1.3.1</t>
  </si>
  <si>
    <t>1.3.2</t>
  </si>
  <si>
    <t>Cokola sienas virsmu gruntēšana, remonts un izlīdzināšana Bituma dispersijas grunts Ceresit CP 41 vai ekvivalents</t>
  </si>
  <si>
    <t>1.3.3</t>
  </si>
  <si>
    <t>Vertikālas  hidroizolācijas ierīkošana ar CERESIT CP43  šķiedrām vai ekvivalents</t>
  </si>
  <si>
    <t>1.3.4</t>
  </si>
  <si>
    <r>
      <t xml:space="preserve">Cokola </t>
    </r>
    <r>
      <rPr>
        <b/>
        <sz val="8"/>
        <rFont val="Arial"/>
        <family val="2"/>
        <charset val="186"/>
      </rPr>
      <t>C2</t>
    </r>
    <r>
      <rPr>
        <sz val="8"/>
        <rFont val="Arial"/>
        <family val="2"/>
        <charset val="186"/>
      </rPr>
      <t xml:space="preserve"> siltināšana ar zilu putupolisterolu λ&lt;=0,037 W/(mK) Styrofoam 300 ar ar pusspundi 100mm biezumā stiprinot ar puliuretāna līmi vai ekvivalents Ceresit CT 84 Express, 850ml vai ekvivalents</t>
    </r>
  </si>
  <si>
    <t>1.3.5.</t>
  </si>
  <si>
    <t>Dubultkārtas stiklašķiedras sieta 160g/m2 stiprināšana un izlīdzināšana ar līmjavu Ceresit UZ vai ekvivalents</t>
  </si>
  <si>
    <t>1.3.6</t>
  </si>
  <si>
    <r>
      <t xml:space="preserve">Cokola sienas </t>
    </r>
    <r>
      <rPr>
        <b/>
        <sz val="8"/>
        <rFont val="Arial"/>
        <family val="2"/>
        <charset val="186"/>
      </rPr>
      <t>C2</t>
    </r>
    <r>
      <rPr>
        <sz val="8"/>
        <rFont val="Arial"/>
        <family val="2"/>
        <charset val="186"/>
      </rPr>
      <t xml:space="preserve"> gruntēšana grunts Ceresit CT16 vai ekvivalentsun apmešana ar Ceresit dekoratīvo gatavu tonētu silikona apmetumu (Faktūra - akmentiņi 2.5mm) Ceresit CT74 vai ekvivalents</t>
    </r>
  </si>
  <si>
    <t>1.3.7</t>
  </si>
  <si>
    <t>Pagraba sienas (virs siltumizolācijas slāņa pazemes daļā 250mm) hidroizolācija ar cementa bāzes sastāvu Ceresit CR90 kristalizējoša blīvējoša java vai ekvivalents</t>
  </si>
  <si>
    <t>Cokola sienas C3 apdare ar gatavo tonēto apmetumu</t>
  </si>
  <si>
    <t>1.5</t>
  </si>
  <si>
    <t>1.4.1</t>
  </si>
  <si>
    <t>1.4.2</t>
  </si>
  <si>
    <t xml:space="preserve">Cokola sienas virsmu gruntēšana Bituma dispersijas grunts Ceresit CP 41 vai ekvivalents, remonts un izlīdzināšana </t>
  </si>
  <si>
    <t>1.4.3</t>
  </si>
  <si>
    <t>Vertikālas  hidroizolācijas ierīkošana ar CERESIT CP43 elastīga bituma masa armēta ar šķiedrām vai ekvivalents</t>
  </si>
  <si>
    <t>1.4.4</t>
  </si>
  <si>
    <t>Armējošā stiklašķiedras sieta 160g/m2 stiprināšana vienā kārtā un izlīdzināšana ar Ceresit līmjavu CT190 vai ekvivalents</t>
  </si>
  <si>
    <t>1.4.5</t>
  </si>
  <si>
    <r>
      <t xml:space="preserve">Cokola sienas </t>
    </r>
    <r>
      <rPr>
        <b/>
        <sz val="8"/>
        <rFont val="Arial"/>
        <family val="2"/>
        <charset val="186"/>
      </rPr>
      <t>C3</t>
    </r>
    <r>
      <rPr>
        <sz val="8"/>
        <rFont val="Arial"/>
        <family val="2"/>
        <charset val="186"/>
      </rPr>
      <t xml:space="preserve"> gruntēšana Grunts Ceresit CT16 vai ekvivalents un apmešana ar Ceresit dekoratīvo gatavu tonētu silikona apmetumu Ceresit CT74 (Faktūra - akmentiņi 2.5mm) vai ekvivalents</t>
    </r>
  </si>
  <si>
    <t>1.4.6</t>
  </si>
  <si>
    <t>Pagraba sienas (virs apmetuma pazemes daļā 250mm) hidroizolācija ar cementa bāzes sastāvu Ceresit CR90  kristalizējoša blīvējoša java vai ekvivalents</t>
  </si>
  <si>
    <t>Lietusūdens novadjoslas atjaunošana  (projekta lapa AR-12, mezgls 1)</t>
  </si>
  <si>
    <t>1.6</t>
  </si>
  <si>
    <t>1.5.1</t>
  </si>
  <si>
    <t>Pamata bedres aizbēršana pie esošās ēkas pamatiem ar pievesto klāt smilti un blietēšana mehanizēti un roku darbā pa 200mm kārtām</t>
  </si>
  <si>
    <t>1.5.2</t>
  </si>
  <si>
    <t>Dolomīta šķembas 0-45mm pamatojuma izveidošana 100mm biezumā mehanizēti un roku darbā, ieskaitot blietēšanu pa kārtām</t>
  </si>
  <si>
    <t>1.5.3</t>
  </si>
  <si>
    <t>Betona bruģakmens Prizma 6 60mm biezumā seguma izbūve (pelēkā krāsā)</t>
  </si>
  <si>
    <t>1.5.4</t>
  </si>
  <si>
    <t>Apmales bruģa segumam izbūve no bortakmeņa piefiksējot ar betonu C8/10, Brikers ietvju apmale pelēka 1000x200x80mm</t>
  </si>
  <si>
    <t>1.5.5</t>
  </si>
  <si>
    <t>Grants - smilts maisījums 0/15 kārtas 200mm biezumā piebēršana zem lodžijas, blietēšana mehanizēti un roku darbā pa 200mm kārtām</t>
  </si>
  <si>
    <t>1.5.6</t>
  </si>
  <si>
    <t>Oļu pieberšana zem lodžijas</t>
  </si>
  <si>
    <t>Pagraba logu gaismas šahtas 1.20x0.48x0.30m(dziļums) izbūve  (projekta lapa AR-15, mezgls 4)</t>
  </si>
  <si>
    <t>1.6.1</t>
  </si>
  <si>
    <t>Dolomīta šķembas 6-40mm pamatojuma izveidošana 150mm biezumā mehanizēti un roku darbā, ieskaitot blietēšanu pa kārtām</t>
  </si>
  <si>
    <t>1.6.2</t>
  </si>
  <si>
    <t>Betona C6/8 pamatojuma izveidošana 50 mm biezumā</t>
  </si>
  <si>
    <t>1.6.3</t>
  </si>
  <si>
    <t>Gaismas šahtas sienas veidņošana un atveidņošana</t>
  </si>
  <si>
    <t>1.6.4</t>
  </si>
  <si>
    <t>Gaismas šahtas plātnes un sienas armēšana, saenkurojot ar esošo konstrukciju</t>
  </si>
  <si>
    <t>1.6.5</t>
  </si>
  <si>
    <t>Armatura Ø10 Bst500B, s=150x150mm</t>
  </si>
  <si>
    <t>1.6.6</t>
  </si>
  <si>
    <t>Divkomponentu ķīmiskā masa Hilti Hit HY200 vai ekvivalents</t>
  </si>
  <si>
    <t>1.6.7</t>
  </si>
  <si>
    <t>Gaismas šahtas plātnes un sienas 100mm biezumā betonēšana ar betonu C25/30,XC2, XF1</t>
  </si>
  <si>
    <t>1.6.8</t>
  </si>
  <si>
    <t>1.6.9</t>
  </si>
  <si>
    <t>Metāla rūpnieciski krāsotas pagraba logu gaismas šahtas nosegrestes 1100x440mm montāža (kopējais svars 109.23 kg)</t>
  </si>
  <si>
    <r>
      <t>m</t>
    </r>
    <r>
      <rPr>
        <vertAlign val="superscript"/>
        <sz val="8"/>
        <color indexed="8"/>
        <rFont val="Arial"/>
        <family val="2"/>
        <charset val="186"/>
      </rPr>
      <t>2</t>
    </r>
    <r>
      <rPr>
        <sz val="10"/>
        <rFont val="Arial"/>
        <family val="2"/>
        <charset val="186"/>
      </rPr>
      <t/>
    </r>
  </si>
  <si>
    <r>
      <t>m</t>
    </r>
    <r>
      <rPr>
        <vertAlign val="superscript"/>
        <sz val="8"/>
        <color indexed="8"/>
        <rFont val="Arial"/>
        <family val="2"/>
        <charset val="186"/>
      </rPr>
      <t>3</t>
    </r>
  </si>
  <si>
    <r>
      <t>m</t>
    </r>
    <r>
      <rPr>
        <vertAlign val="superscript"/>
        <sz val="8"/>
        <rFont val="Arial"/>
        <family val="2"/>
        <charset val="186"/>
      </rPr>
      <t>2</t>
    </r>
  </si>
  <si>
    <r>
      <t>m</t>
    </r>
    <r>
      <rPr>
        <vertAlign val="superscript"/>
        <sz val="8"/>
        <color indexed="8"/>
        <rFont val="Arial"/>
        <family val="2"/>
        <charset val="186"/>
      </rPr>
      <t>2</t>
    </r>
  </si>
  <si>
    <t>m</t>
  </si>
  <si>
    <r>
      <t>m</t>
    </r>
    <r>
      <rPr>
        <vertAlign val="superscript"/>
        <sz val="8"/>
        <rFont val="Arial"/>
        <family val="2"/>
        <charset val="186"/>
      </rPr>
      <t>2</t>
    </r>
    <r>
      <rPr>
        <sz val="10"/>
        <rFont val="Arial"/>
        <family val="2"/>
        <charset val="186"/>
      </rPr>
      <t/>
    </r>
  </si>
  <si>
    <r>
      <t>m</t>
    </r>
    <r>
      <rPr>
        <vertAlign val="superscript"/>
        <sz val="8"/>
        <rFont val="Arial"/>
        <family val="2"/>
        <charset val="186"/>
      </rPr>
      <t>3</t>
    </r>
  </si>
  <si>
    <t>gb</t>
  </si>
  <si>
    <t>kg</t>
  </si>
  <si>
    <t>Energoefektivitātes paaugstināšana daudzdzīvokļu dzīvojamā mājā Rūpniecības ielā 42, Valmierā</t>
  </si>
  <si>
    <t>Rūpniecības ielā 42, Valmierā</t>
  </si>
  <si>
    <t xml:space="preserve">Ēkas fasāžu apdares darbi </t>
  </si>
  <si>
    <t>Sagatavošanas un demontāžas darbi</t>
  </si>
  <si>
    <t>2.1.1</t>
  </si>
  <si>
    <t xml:space="preserve">Esošo gāzes vadu atvirzīšana no fasādes, pirms darbu uzsākšanas darbus saskaņot AS “Latvijas Gāze” </t>
  </si>
  <si>
    <t>kpl</t>
  </si>
  <si>
    <t>2.1.2</t>
  </si>
  <si>
    <t>Esošās koda atslēgas saudzīga demontāža, atlēgu montāža atpakaļ virs siltumizolācijas kārtas, pieslēgšana</t>
  </si>
  <si>
    <t>2.1.3</t>
  </si>
  <si>
    <t>Esošo fasāžu tērauda detaļas (t.sk savilces) virsmu tīrīšana un aizsardzība pret koroziju</t>
  </si>
  <si>
    <t>2.1.4</t>
  </si>
  <si>
    <t>Esošo skārda palodžu demontāža, būvgružu utilizācija</t>
  </si>
  <si>
    <t>2.1.5</t>
  </si>
  <si>
    <t>Kāpņu telpas logu aiļu aizmūrēšana ar FIBO keramzīta blokiem 150mm, 3 Mpa 150x185x490mm, saenkurejot ar esošo sienu, t.sk. Mūra stiegrojums Ø6 B500B, Mūrjava Sakret ZM, 2-komponentu ķīmisko enkurmasu Wurth WIT-VM 250 vai ekvivalents</t>
  </si>
  <si>
    <r>
      <t>m</t>
    </r>
    <r>
      <rPr>
        <vertAlign val="superscript"/>
        <sz val="8"/>
        <color indexed="8"/>
        <rFont val="Arial"/>
        <family val="2"/>
        <charset val="186"/>
      </rPr>
      <t>3</t>
    </r>
    <r>
      <rPr>
        <sz val="10"/>
        <rFont val="Arial"/>
        <family val="2"/>
        <charset val="186"/>
      </rPr>
      <t/>
    </r>
  </si>
  <si>
    <t>2.1.6</t>
  </si>
  <si>
    <t xml:space="preserve">Inventārās sastatnes, tīklu montāža un demontāža fasādes apdares darbu veikšanai </t>
  </si>
  <si>
    <t>2.1.7</t>
  </si>
  <si>
    <t>Plēves stiprināšana logu nosegšanai</t>
  </si>
  <si>
    <t>2.1.8</t>
  </si>
  <si>
    <t>Būvtāfele - informācijas stends</t>
  </si>
  <si>
    <t>2.1.9</t>
  </si>
  <si>
    <t xml:space="preserve">Elektrosadales atvirzīšana no ēkas sienas, pirms darbu uzsākšanas darbus saskaņot AS “Sadales tīkls" </t>
  </si>
  <si>
    <t>2.2.</t>
  </si>
  <si>
    <r>
      <t>Fasādes sienas S1</t>
    </r>
    <r>
      <rPr>
        <b/>
        <vertAlign val="subscript"/>
        <sz val="8"/>
        <rFont val="Arial"/>
        <family val="2"/>
        <charset val="186"/>
      </rPr>
      <t>I</t>
    </r>
    <r>
      <rPr>
        <b/>
        <sz val="8"/>
        <rFont val="Arial"/>
        <family val="2"/>
        <charset val="186"/>
      </rPr>
      <t xml:space="preserve"> (I kategorija pēc ETAG004)</t>
    </r>
  </si>
  <si>
    <t>2.2.1</t>
  </si>
  <si>
    <t>Sienu attīrīšana no netīrumiem, atslāņotā un nodrupušā apmetuma, bojātās vietas attīrīšana no visām abrazīvā daļiņām</t>
  </si>
  <si>
    <t>2.2.2</t>
  </si>
  <si>
    <t xml:space="preserve">Sienu  virsmu gruntēšana, remonts un izlīdzināšana </t>
  </si>
  <si>
    <t>2.2.3</t>
  </si>
  <si>
    <r>
      <t xml:space="preserve">Fasādes sienas </t>
    </r>
    <r>
      <rPr>
        <b/>
        <sz val="8"/>
        <color indexed="8"/>
        <rFont val="Arial"/>
        <family val="2"/>
        <charset val="186"/>
      </rPr>
      <t>S1</t>
    </r>
    <r>
      <rPr>
        <b/>
        <vertAlign val="subscript"/>
        <sz val="8"/>
        <color indexed="8"/>
        <rFont val="Arial"/>
        <family val="2"/>
        <charset val="186"/>
      </rPr>
      <t>I</t>
    </r>
    <r>
      <rPr>
        <sz val="8"/>
        <color indexed="8"/>
        <rFont val="Arial"/>
        <family val="2"/>
        <charset val="186"/>
      </rPr>
      <t xml:space="preserve"> gruntēšana (Grunts Ceresit CT17 vai ekvivalents), siltināšana līmējot Paroc akmens vate Linio15  λ≤0.037 W/(Kxm²) plāksnes 150mm biezumā ar līmjavu Ceresit CT180, stiprinot ar dībeļiem vai ekvivalents</t>
    </r>
  </si>
  <si>
    <t>2.2.4</t>
  </si>
  <si>
    <r>
      <t>Dubultkārtas stiklašķiedras sieta 160g/m2 stiprināšana un izlīdzināšana ar Ceresit līmjavu  CT190 vai ekvivalents fasādes sienām</t>
    </r>
    <r>
      <rPr>
        <b/>
        <sz val="8"/>
        <rFont val="Arial"/>
        <family val="2"/>
        <charset val="186"/>
      </rPr>
      <t xml:space="preserve"> S1</t>
    </r>
    <r>
      <rPr>
        <b/>
        <vertAlign val="subscript"/>
        <sz val="8"/>
        <rFont val="Arial"/>
        <family val="2"/>
        <charset val="186"/>
      </rPr>
      <t xml:space="preserve">I   </t>
    </r>
  </si>
  <si>
    <t>2.2.5</t>
  </si>
  <si>
    <t>Pastiprināta stūra profila Ejot PROFIL 320 vai ekvivalents montāža</t>
  </si>
  <si>
    <t>2.2.6</t>
  </si>
  <si>
    <r>
      <t xml:space="preserve">Fasādes sienas </t>
    </r>
    <r>
      <rPr>
        <b/>
        <sz val="8"/>
        <rFont val="Arial"/>
        <family val="2"/>
        <charset val="186"/>
      </rPr>
      <t>S1'</t>
    </r>
    <r>
      <rPr>
        <sz val="8"/>
        <rFont val="Arial"/>
        <family val="2"/>
        <charset val="186"/>
      </rPr>
      <t xml:space="preserve"> gruntēšana (Grunts Ceresit CT16 vai ekvivalents) un apmešana ar Ceresit dekoratīvo gatavu tonētu silikona apmetumu CT74 vai ekvivalents</t>
    </r>
  </si>
  <si>
    <t>2.3.</t>
  </si>
  <si>
    <r>
      <t>Fasādes sienas S1</t>
    </r>
    <r>
      <rPr>
        <b/>
        <vertAlign val="subscript"/>
        <sz val="8"/>
        <rFont val="Arial"/>
        <family val="2"/>
        <charset val="186"/>
      </rPr>
      <t>II</t>
    </r>
    <r>
      <rPr>
        <b/>
        <sz val="8"/>
        <rFont val="Arial"/>
        <family val="2"/>
        <charset val="186"/>
      </rPr>
      <t>, S1</t>
    </r>
    <r>
      <rPr>
        <b/>
        <vertAlign val="subscript"/>
        <sz val="8"/>
        <rFont val="Arial"/>
        <family val="2"/>
        <charset val="186"/>
      </rPr>
      <t>III</t>
    </r>
    <r>
      <rPr>
        <b/>
        <sz val="8"/>
        <rFont val="Arial"/>
        <family val="2"/>
        <charset val="186"/>
      </rPr>
      <t xml:space="preserve"> (II, III kategorija pēc ETAG004)</t>
    </r>
  </si>
  <si>
    <t>2.3.1</t>
  </si>
  <si>
    <t>2.3.2</t>
  </si>
  <si>
    <t>2.3.3</t>
  </si>
  <si>
    <r>
      <t xml:space="preserve">Fasādes sienas </t>
    </r>
    <r>
      <rPr>
        <b/>
        <sz val="8"/>
        <color indexed="8"/>
        <rFont val="Arial"/>
        <family val="2"/>
        <charset val="186"/>
      </rPr>
      <t>S1</t>
    </r>
    <r>
      <rPr>
        <b/>
        <vertAlign val="subscript"/>
        <sz val="8"/>
        <color indexed="8"/>
        <rFont val="Arial"/>
        <family val="2"/>
        <charset val="186"/>
      </rPr>
      <t>II</t>
    </r>
    <r>
      <rPr>
        <b/>
        <sz val="8"/>
        <color indexed="8"/>
        <rFont val="Arial"/>
        <family val="2"/>
        <charset val="186"/>
      </rPr>
      <t>, S1</t>
    </r>
    <r>
      <rPr>
        <b/>
        <vertAlign val="subscript"/>
        <sz val="8"/>
        <color indexed="8"/>
        <rFont val="Arial"/>
        <family val="2"/>
        <charset val="186"/>
      </rPr>
      <t>III</t>
    </r>
    <r>
      <rPr>
        <sz val="8"/>
        <color indexed="8"/>
        <rFont val="Arial"/>
        <family val="2"/>
        <charset val="186"/>
      </rPr>
      <t xml:space="preserve"> gruntēšana, siltināšana līmējot Paroc akmens vate Linio15 λ≤0.037 W/(Kxm²) plāksnes 150mm biezumā ar līmjavu  Ceresit CT180 vai ekvivalents, stiprinot ar dībeļiem (Fasādes izolācijas tapa Ejot ejotherm STR U 2 G Ø8/60 215) vai ekvivalents</t>
    </r>
  </si>
  <si>
    <t>2.3.4</t>
  </si>
  <si>
    <r>
      <t xml:space="preserve">Armējošā stiklašķiedras sieta 160g/m2 stiprināšana vienā kārtā un izlīdzināšana ar Ceresit līmjavu CT190 vai ekvivalents fasādes sienām </t>
    </r>
    <r>
      <rPr>
        <b/>
        <sz val="8"/>
        <rFont val="Arial"/>
        <family val="2"/>
        <charset val="186"/>
      </rPr>
      <t>S1</t>
    </r>
    <r>
      <rPr>
        <b/>
        <vertAlign val="subscript"/>
        <sz val="8"/>
        <rFont val="Arial"/>
        <family val="2"/>
        <charset val="186"/>
      </rPr>
      <t>II</t>
    </r>
    <r>
      <rPr>
        <b/>
        <sz val="8"/>
        <rFont val="Arial"/>
        <family val="2"/>
        <charset val="186"/>
      </rPr>
      <t>, S1</t>
    </r>
    <r>
      <rPr>
        <b/>
        <vertAlign val="subscript"/>
        <sz val="8"/>
        <rFont val="Arial"/>
        <family val="2"/>
        <charset val="186"/>
      </rPr>
      <t xml:space="preserve">III </t>
    </r>
  </si>
  <si>
    <t>2.3.5</t>
  </si>
  <si>
    <t xml:space="preserve">Pastiprināta stūra profila Ejot PROFIL 320 vai ekvivalents montāža </t>
  </si>
  <si>
    <t>2.3.6</t>
  </si>
  <si>
    <r>
      <t xml:space="preserve">Fasādes sienas </t>
    </r>
    <r>
      <rPr>
        <b/>
        <sz val="8"/>
        <rFont val="Arial"/>
        <family val="2"/>
        <charset val="186"/>
      </rPr>
      <t>S1</t>
    </r>
    <r>
      <rPr>
        <b/>
        <vertAlign val="subscript"/>
        <sz val="8"/>
        <rFont val="Arial"/>
        <family val="2"/>
        <charset val="186"/>
      </rPr>
      <t>II</t>
    </r>
    <r>
      <rPr>
        <b/>
        <sz val="8"/>
        <rFont val="Arial"/>
        <family val="2"/>
        <charset val="186"/>
      </rPr>
      <t>,</t>
    </r>
    <r>
      <rPr>
        <sz val="8"/>
        <rFont val="Arial"/>
        <family val="2"/>
        <charset val="186"/>
      </rPr>
      <t xml:space="preserve"> </t>
    </r>
    <r>
      <rPr>
        <b/>
        <sz val="8"/>
        <rFont val="Arial"/>
        <family val="2"/>
        <charset val="186"/>
      </rPr>
      <t>S1</t>
    </r>
    <r>
      <rPr>
        <b/>
        <vertAlign val="subscript"/>
        <sz val="8"/>
        <rFont val="Arial"/>
        <family val="2"/>
        <charset val="186"/>
      </rPr>
      <t>III</t>
    </r>
    <r>
      <rPr>
        <vertAlign val="subscript"/>
        <sz val="8"/>
        <rFont val="Arial"/>
        <family val="2"/>
        <charset val="186"/>
      </rPr>
      <t xml:space="preserve"> </t>
    </r>
    <r>
      <rPr>
        <sz val="8"/>
        <rFont val="Arial"/>
        <family val="2"/>
        <charset val="186"/>
      </rPr>
      <t xml:space="preserve">gruntēšana un apmešana ar Ceresit dekoratīvo gatavu tonētu silikona apmetumu CT74 vai ekvivalents Faktūra - akmentiņi 2.5mm) </t>
    </r>
  </si>
  <si>
    <t>2.4.</t>
  </si>
  <si>
    <t>Fasādes sienas S2 papildus siltinājums b=0-100mm</t>
  </si>
  <si>
    <t>2.4.1</t>
  </si>
  <si>
    <t>2.4.2</t>
  </si>
  <si>
    <t xml:space="preserve">Sienu  remonts </t>
  </si>
  <si>
    <t>2.4.3</t>
  </si>
  <si>
    <r>
      <t xml:space="preserve">Fasādes sienas </t>
    </r>
    <r>
      <rPr>
        <b/>
        <sz val="8"/>
        <color indexed="8"/>
        <rFont val="Arial"/>
        <family val="2"/>
        <charset val="186"/>
      </rPr>
      <t>S2</t>
    </r>
    <r>
      <rPr>
        <sz val="8"/>
        <color indexed="8"/>
        <rFont val="Arial"/>
        <family val="2"/>
        <charset val="186"/>
      </rPr>
      <t xml:space="preserve"> gruntēšana, siltināšana līmējot Paroc akmens vate Linio15 λ≤0.037 W/(Kxm²) plāksnes 0-100mm biezumā ar līmjavu, stiprinot ar dībeļiem vai ekvivalents</t>
    </r>
  </si>
  <si>
    <t>2.5</t>
  </si>
  <si>
    <r>
      <t>Fasādes sienas S3</t>
    </r>
    <r>
      <rPr>
        <b/>
        <vertAlign val="subscript"/>
        <sz val="8"/>
        <rFont val="Arial"/>
        <family val="2"/>
        <charset val="186"/>
      </rPr>
      <t>II</t>
    </r>
    <r>
      <rPr>
        <b/>
        <sz val="8"/>
        <rFont val="Arial"/>
        <family val="2"/>
        <charset val="186"/>
      </rPr>
      <t>, S3</t>
    </r>
    <r>
      <rPr>
        <b/>
        <vertAlign val="subscript"/>
        <sz val="8"/>
        <rFont val="Arial"/>
        <family val="2"/>
        <charset val="186"/>
      </rPr>
      <t>III</t>
    </r>
    <r>
      <rPr>
        <b/>
        <sz val="8"/>
        <rFont val="Arial"/>
        <family val="2"/>
        <charset val="186"/>
      </rPr>
      <t xml:space="preserve"> (II, III kategorija pēc ETAG004)</t>
    </r>
  </si>
  <si>
    <t>2.5.1</t>
  </si>
  <si>
    <t>2.5.2</t>
  </si>
  <si>
    <t>2.5.3</t>
  </si>
  <si>
    <r>
      <t xml:space="preserve">Fasādes sienas </t>
    </r>
    <r>
      <rPr>
        <b/>
        <sz val="8"/>
        <color indexed="8"/>
        <rFont val="Arial"/>
        <family val="2"/>
        <charset val="186"/>
      </rPr>
      <t>S3</t>
    </r>
    <r>
      <rPr>
        <b/>
        <vertAlign val="subscript"/>
        <sz val="8"/>
        <color indexed="8"/>
        <rFont val="Arial"/>
        <family val="2"/>
        <charset val="186"/>
      </rPr>
      <t>II</t>
    </r>
    <r>
      <rPr>
        <b/>
        <sz val="8"/>
        <color indexed="8"/>
        <rFont val="Arial"/>
        <family val="2"/>
        <charset val="186"/>
      </rPr>
      <t>, S3</t>
    </r>
    <r>
      <rPr>
        <b/>
        <vertAlign val="subscript"/>
        <sz val="8"/>
        <color indexed="8"/>
        <rFont val="Arial"/>
        <family val="2"/>
        <charset val="186"/>
      </rPr>
      <t>III</t>
    </r>
    <r>
      <rPr>
        <sz val="8"/>
        <color indexed="8"/>
        <rFont val="Arial"/>
        <family val="2"/>
        <charset val="186"/>
      </rPr>
      <t xml:space="preserve"> gruntēšana, siltināšana līmējot Paroc akmens vate Linio15 λ≤0.037 W/(Kxm²) plāksnes 200mm biezumā ar līmjavu Ceresit CT180, stiprinot ar dībeļiem vai ekvivalents</t>
    </r>
  </si>
  <si>
    <t>2.5.8</t>
  </si>
  <si>
    <r>
      <t xml:space="preserve">Armējošā stiklašķiedras sieta 160g/m2 stiprināšana vienā kārtā un izlīdzināšana ar Ceresit līmjavu CT190 vai ekvivalents fasādes sienām </t>
    </r>
    <r>
      <rPr>
        <b/>
        <sz val="8"/>
        <rFont val="Arial"/>
        <family val="2"/>
        <charset val="186"/>
      </rPr>
      <t>S3</t>
    </r>
    <r>
      <rPr>
        <b/>
        <vertAlign val="subscript"/>
        <sz val="8"/>
        <rFont val="Arial"/>
        <family val="2"/>
        <charset val="186"/>
      </rPr>
      <t>II</t>
    </r>
    <r>
      <rPr>
        <b/>
        <sz val="8"/>
        <rFont val="Arial"/>
        <family val="2"/>
        <charset val="186"/>
      </rPr>
      <t>, S3</t>
    </r>
    <r>
      <rPr>
        <b/>
        <vertAlign val="subscript"/>
        <sz val="8"/>
        <rFont val="Arial"/>
        <family val="2"/>
        <charset val="186"/>
      </rPr>
      <t>III</t>
    </r>
  </si>
  <si>
    <t>2.5.11</t>
  </si>
  <si>
    <t>2.5.12</t>
  </si>
  <si>
    <r>
      <t xml:space="preserve">Fasādes sienas </t>
    </r>
    <r>
      <rPr>
        <b/>
        <sz val="8"/>
        <rFont val="Arial"/>
        <family val="2"/>
        <charset val="186"/>
      </rPr>
      <t>S3</t>
    </r>
    <r>
      <rPr>
        <b/>
        <vertAlign val="subscript"/>
        <sz val="8"/>
        <rFont val="Arial"/>
        <family val="2"/>
        <charset val="186"/>
      </rPr>
      <t>II</t>
    </r>
    <r>
      <rPr>
        <b/>
        <sz val="8"/>
        <rFont val="Arial"/>
        <family val="2"/>
        <charset val="186"/>
      </rPr>
      <t>,</t>
    </r>
    <r>
      <rPr>
        <sz val="8"/>
        <rFont val="Arial"/>
        <family val="2"/>
        <charset val="186"/>
      </rPr>
      <t xml:space="preserve"> </t>
    </r>
    <r>
      <rPr>
        <b/>
        <sz val="8"/>
        <rFont val="Arial"/>
        <family val="2"/>
        <charset val="186"/>
      </rPr>
      <t>S3</t>
    </r>
    <r>
      <rPr>
        <b/>
        <vertAlign val="subscript"/>
        <sz val="8"/>
        <rFont val="Arial"/>
        <family val="2"/>
        <charset val="186"/>
      </rPr>
      <t>III</t>
    </r>
    <r>
      <rPr>
        <vertAlign val="subscript"/>
        <sz val="8"/>
        <rFont val="Arial"/>
        <family val="2"/>
        <charset val="186"/>
      </rPr>
      <t xml:space="preserve"> </t>
    </r>
    <r>
      <rPr>
        <sz val="8"/>
        <rFont val="Arial"/>
        <family val="2"/>
        <charset val="186"/>
      </rPr>
      <t>gruntēšana un apmešana ar Ceresit dekoratīvo gatavu tonētu silikona apmetumu CT74 vai ekvivalents</t>
    </r>
  </si>
  <si>
    <t>2.6</t>
  </si>
  <si>
    <r>
      <t>Fasādes sienas S4</t>
    </r>
    <r>
      <rPr>
        <b/>
        <vertAlign val="subscript"/>
        <sz val="8"/>
        <rFont val="Arial"/>
        <family val="2"/>
        <charset val="186"/>
      </rPr>
      <t>II</t>
    </r>
    <r>
      <rPr>
        <b/>
        <sz val="8"/>
        <rFont val="Arial"/>
        <family val="2"/>
        <charset val="186"/>
      </rPr>
      <t>, S4</t>
    </r>
    <r>
      <rPr>
        <b/>
        <vertAlign val="subscript"/>
        <sz val="8"/>
        <rFont val="Arial"/>
        <family val="2"/>
        <charset val="186"/>
      </rPr>
      <t>III</t>
    </r>
    <r>
      <rPr>
        <b/>
        <sz val="8"/>
        <rFont val="Arial"/>
        <family val="2"/>
        <charset val="186"/>
      </rPr>
      <t xml:space="preserve"> (II, III kategorija pēc ETAG004)</t>
    </r>
  </si>
  <si>
    <t>2.6.1</t>
  </si>
  <si>
    <t>2.6.2</t>
  </si>
  <si>
    <t>2.6.3</t>
  </si>
  <si>
    <r>
      <t xml:space="preserve">Fasādes sienas </t>
    </r>
    <r>
      <rPr>
        <b/>
        <sz val="8"/>
        <rFont val="Arial"/>
        <family val="2"/>
        <charset val="186"/>
      </rPr>
      <t>S4</t>
    </r>
    <r>
      <rPr>
        <b/>
        <vertAlign val="subscript"/>
        <sz val="8"/>
        <rFont val="Arial"/>
        <family val="2"/>
        <charset val="186"/>
      </rPr>
      <t>II</t>
    </r>
    <r>
      <rPr>
        <b/>
        <sz val="8"/>
        <rFont val="Arial"/>
        <family val="2"/>
        <charset val="186"/>
      </rPr>
      <t>, S4</t>
    </r>
    <r>
      <rPr>
        <b/>
        <vertAlign val="subscript"/>
        <sz val="8"/>
        <rFont val="Arial"/>
        <family val="2"/>
        <charset val="186"/>
      </rPr>
      <t>III</t>
    </r>
    <r>
      <rPr>
        <b/>
        <sz val="8"/>
        <rFont val="Arial"/>
        <family val="2"/>
        <charset val="186"/>
      </rPr>
      <t xml:space="preserve"> </t>
    </r>
    <r>
      <rPr>
        <sz val="8"/>
        <rFont val="Arial"/>
        <family val="2"/>
        <charset val="186"/>
      </rPr>
      <t>gruntēšana un siltināšana ar putupolisterolu λ&lt;=0,035 W/(mK) Tehnonicol XPS Carbon XPS 35-300 150mm biezumā stiprinot ar līmjavu Ceresit CT83 un dībeļiem vai ekvivalents</t>
    </r>
  </si>
  <si>
    <t>2.6.4</t>
  </si>
  <si>
    <t>Stūra profila Ejot vai ekvivalents montāža</t>
  </si>
  <si>
    <t>2.6.5</t>
  </si>
  <si>
    <t>Fasādes deformācijas profila Ejot PROFIL 420 vai ekvivalents montāža</t>
  </si>
  <si>
    <t>2.6.6</t>
  </si>
  <si>
    <r>
      <t xml:space="preserve">Armējošā stiklašķiedras sieta 160g/m2 stiprināšana vienā kārtā un izlīdzināšana ar Ceresit līmjavu ZU vai ekvivalents fasādes sienām </t>
    </r>
    <r>
      <rPr>
        <b/>
        <sz val="8"/>
        <rFont val="Arial"/>
        <family val="2"/>
        <charset val="186"/>
      </rPr>
      <t>S4</t>
    </r>
    <r>
      <rPr>
        <b/>
        <vertAlign val="subscript"/>
        <sz val="8"/>
        <rFont val="Arial"/>
        <family val="2"/>
        <charset val="186"/>
      </rPr>
      <t>II</t>
    </r>
    <r>
      <rPr>
        <b/>
        <sz val="8"/>
        <rFont val="Arial"/>
        <family val="2"/>
        <charset val="186"/>
      </rPr>
      <t>, S4</t>
    </r>
    <r>
      <rPr>
        <b/>
        <vertAlign val="subscript"/>
        <sz val="8"/>
        <rFont val="Arial"/>
        <family val="2"/>
        <charset val="186"/>
      </rPr>
      <t>III</t>
    </r>
  </si>
  <si>
    <t>2.6.7</t>
  </si>
  <si>
    <r>
      <t xml:space="preserve">Fasādes sienas </t>
    </r>
    <r>
      <rPr>
        <b/>
        <sz val="8"/>
        <rFont val="Arial"/>
        <family val="2"/>
        <charset val="186"/>
      </rPr>
      <t>S4</t>
    </r>
    <r>
      <rPr>
        <b/>
        <vertAlign val="subscript"/>
        <sz val="8"/>
        <rFont val="Arial"/>
        <family val="2"/>
        <charset val="186"/>
      </rPr>
      <t>II</t>
    </r>
    <r>
      <rPr>
        <b/>
        <sz val="8"/>
        <rFont val="Arial"/>
        <family val="2"/>
        <charset val="186"/>
      </rPr>
      <t>,</t>
    </r>
    <r>
      <rPr>
        <sz val="8"/>
        <rFont val="Arial"/>
        <family val="2"/>
        <charset val="186"/>
      </rPr>
      <t xml:space="preserve"> </t>
    </r>
    <r>
      <rPr>
        <b/>
        <sz val="8"/>
        <rFont val="Arial"/>
        <family val="2"/>
        <charset val="186"/>
      </rPr>
      <t>S4</t>
    </r>
    <r>
      <rPr>
        <b/>
        <vertAlign val="subscript"/>
        <sz val="8"/>
        <rFont val="Arial"/>
        <family val="2"/>
        <charset val="186"/>
      </rPr>
      <t>III</t>
    </r>
    <r>
      <rPr>
        <vertAlign val="subscript"/>
        <sz val="8"/>
        <rFont val="Arial"/>
        <family val="2"/>
        <charset val="186"/>
      </rPr>
      <t xml:space="preserve"> </t>
    </r>
    <r>
      <rPr>
        <sz val="8"/>
        <rFont val="Arial"/>
        <family val="2"/>
        <charset val="186"/>
      </rPr>
      <t>gruntēšana un apmešana ar Ceresit dekoratīvo gatavu tonētu silikona apmetumu  CT74 vai ekvivalents</t>
    </r>
  </si>
  <si>
    <t>2.7</t>
  </si>
  <si>
    <t>Fasādes logu ailu augšējās un sānu plākņu siltināšana, S5  (projekta lapa AR-14)</t>
  </si>
  <si>
    <t>2.7.1</t>
  </si>
  <si>
    <t>Fasādes logu ailu virsmu attīrīšana no netīrumiem, atslāņotā un nodrupušā apmetuma, bojātās vietas attīrīšana no visām abrazīvā daļiņām</t>
  </si>
  <si>
    <t>2.7.2</t>
  </si>
  <si>
    <t xml:space="preserve">Fasādes logu ailu virsmu virsmu gruntēšana, remonts un izlīdzināšana </t>
  </si>
  <si>
    <t>2.7.3</t>
  </si>
  <si>
    <t>Logu un ārdurvju pielaiduma profila Ejot 108 plus vai ekvivalents montāža</t>
  </si>
  <si>
    <t>2.7.4</t>
  </si>
  <si>
    <r>
      <t>Loga ailu augšējās un sānu plākņu</t>
    </r>
    <r>
      <rPr>
        <b/>
        <sz val="8"/>
        <color indexed="8"/>
        <rFont val="Arial"/>
        <family val="2"/>
        <charset val="186"/>
      </rPr>
      <t xml:space="preserve"> S5</t>
    </r>
    <r>
      <rPr>
        <sz val="8"/>
        <color indexed="8"/>
        <rFont val="Arial"/>
        <family val="2"/>
        <charset val="186"/>
      </rPr>
      <t xml:space="preserve"> gruntēšana, siltināšana līmējot Paroc akmens vates Linio15 λ≤0.037 W/(Kxm²) plāksnes δ=30 mm ar līmjavu Ceresit CT180 un dībeļiem vai ekvivalents</t>
    </r>
  </si>
  <si>
    <t>2.7.5</t>
  </si>
  <si>
    <r>
      <t>Armējošo stiklašķiedras sietu 160g/m2 stiprināšana vienā kārtā un izlīdzināšana ar līmjavu Ceresit CT190 logu vai ekvivalents aiļu augšējām un sānu plāknēm</t>
    </r>
    <r>
      <rPr>
        <b/>
        <sz val="8"/>
        <rFont val="Arial"/>
        <family val="2"/>
        <charset val="186"/>
      </rPr>
      <t xml:space="preserve"> S5</t>
    </r>
  </si>
  <si>
    <t>2.7.6</t>
  </si>
  <si>
    <t>2.7.7</t>
  </si>
  <si>
    <t>Stūra leņķa ar lāseni Ejot P600 vai ekvivalents montāža stūriem virs logu ailām</t>
  </si>
  <si>
    <t>2.7.8</t>
  </si>
  <si>
    <r>
      <t xml:space="preserve">Logu aiļu augšējās un sānu plākņu </t>
    </r>
    <r>
      <rPr>
        <b/>
        <sz val="8"/>
        <rFont val="Arial"/>
        <family val="2"/>
        <charset val="186"/>
      </rPr>
      <t>S5</t>
    </r>
    <r>
      <rPr>
        <sz val="8"/>
        <rFont val="Arial"/>
        <family val="2"/>
        <charset val="186"/>
      </rPr>
      <t xml:space="preserve"> apmēšana ar Ceresit dekoratīvo gatavu tonētu silikona apmetumu CT74 vai ekvivalents </t>
    </r>
  </si>
  <si>
    <t>2.8.</t>
  </si>
  <si>
    <t>Logu aiļu apakšējās plāknes apdare S6 (projekta lapa AR-14)</t>
  </si>
  <si>
    <t>2.8.1</t>
  </si>
  <si>
    <t>2.8.2</t>
  </si>
  <si>
    <t>2.8.3</t>
  </si>
  <si>
    <t>2.8.4</t>
  </si>
  <si>
    <r>
      <t>Loga ailu apakšējo plākņu</t>
    </r>
    <r>
      <rPr>
        <b/>
        <sz val="8"/>
        <color indexed="8"/>
        <rFont val="Arial"/>
        <family val="2"/>
        <charset val="186"/>
      </rPr>
      <t xml:space="preserve"> S6</t>
    </r>
    <r>
      <rPr>
        <sz val="8"/>
        <color indexed="8"/>
        <rFont val="Arial"/>
        <family val="2"/>
        <charset val="186"/>
      </rPr>
      <t xml:space="preserve"> gruntēšana, siltināšana līmējot Paroc akmens vates Linio15 λ≤0.037 W/(Kxm²) plāksnes δ=30 mm ar līmjavu Ceresit CT180 un dībeļiem</t>
    </r>
  </si>
  <si>
    <t>2.8.5</t>
  </si>
  <si>
    <r>
      <t xml:space="preserve">Armējošo stiklašķiedras sietu 160g/m2 stiprināšana un izlīdzināšana ar līmjavu Ceresit CT190 logu aiļu apakšējās plāknēm </t>
    </r>
    <r>
      <rPr>
        <b/>
        <sz val="8"/>
        <rFont val="Arial"/>
        <family val="2"/>
        <charset val="186"/>
      </rPr>
      <t xml:space="preserve">S6 </t>
    </r>
    <r>
      <rPr>
        <sz val="8"/>
        <rFont val="Arial"/>
        <family val="2"/>
        <charset val="186"/>
      </rPr>
      <t xml:space="preserve">Palodzes profils Ejot vai ekvivalents </t>
    </r>
  </si>
  <si>
    <t>2.8.6</t>
  </si>
  <si>
    <t>Palodzes sāna pieslēguma profila Sakret Sakret ALB-EW-CS(01)-20 vai ekvivalents montāža</t>
  </si>
  <si>
    <t>2.9</t>
  </si>
  <si>
    <t>Fasādes sienas S7 bez siltinājuma</t>
  </si>
  <si>
    <t>2.9.1</t>
  </si>
  <si>
    <t>2.9.2</t>
  </si>
  <si>
    <t>2.9.3</t>
  </si>
  <si>
    <r>
      <t xml:space="preserve">Armējošā stiklašķiedras sieta 160g/m2 stiprināšana vienā kārtā un izlīdzināšana ar Ceresit līmjavu CT190 vai ekvivalents fasādes sienām </t>
    </r>
    <r>
      <rPr>
        <b/>
        <sz val="8"/>
        <rFont val="Arial"/>
        <family val="2"/>
        <charset val="186"/>
      </rPr>
      <t>S7</t>
    </r>
  </si>
  <si>
    <t>2.9.4</t>
  </si>
  <si>
    <r>
      <t xml:space="preserve">Fasādes sienas </t>
    </r>
    <r>
      <rPr>
        <b/>
        <sz val="8"/>
        <rFont val="Arial"/>
        <family val="2"/>
        <charset val="186"/>
      </rPr>
      <t>S7</t>
    </r>
    <r>
      <rPr>
        <vertAlign val="subscript"/>
        <sz val="8"/>
        <rFont val="Arial"/>
        <family val="2"/>
        <charset val="186"/>
      </rPr>
      <t xml:space="preserve"> </t>
    </r>
    <r>
      <rPr>
        <sz val="8"/>
        <rFont val="Arial"/>
        <family val="2"/>
        <charset val="186"/>
      </rPr>
      <t>gruntēšana un apmešana ar Ceresit dekoratīvo gatavu tonētu silikona apmetumu CT74 vai ekvivalents</t>
    </r>
  </si>
  <si>
    <t>2.10</t>
  </si>
  <si>
    <t>Karogu turētājs un ēkas numura zīme</t>
  </si>
  <si>
    <t>2.10.1</t>
  </si>
  <si>
    <t>Karoga kāta turētāja izgatavošana (2.9 kg) un montāža pie sienas ar ķīmiskiem enkuriem Hilti HIT-HY 170  vai ekvivalents (mezgls 18)</t>
  </si>
  <si>
    <t>Ēkas Nr. zīme montāža</t>
  </si>
  <si>
    <t xml:space="preserve">Ieejas mezgla rekonstrukcijas darbi </t>
  </si>
  <si>
    <t>3.1</t>
  </si>
  <si>
    <t xml:space="preserve">Sagatavošanas un demontāžas darbi </t>
  </si>
  <si>
    <t>3.1.1</t>
  </si>
  <si>
    <t xml:space="preserve">Jumta seguma demontāža </t>
  </si>
  <si>
    <t>3.1.2</t>
  </si>
  <si>
    <t>Jumta virsmu attīrīšana no netīrumiem un visām abrazīvām daļiņām (smiltis, sūnas)</t>
  </si>
  <si>
    <t>3.1.3</t>
  </si>
  <si>
    <t xml:space="preserve">Jumta virsmu gruntēšana, remonts un izlīdzināšana </t>
  </si>
  <si>
    <t>3.1.4</t>
  </si>
  <si>
    <t>3.2</t>
  </si>
  <si>
    <t>Ieejas mezgla jumta siltināšana un segums P2 (projekta lapa AR-19, Mezgls 7)</t>
  </si>
  <si>
    <t>3.2.1</t>
  </si>
  <si>
    <t>Jumta virsmas apakškārtas seguma no bitumena ruļļu materiāla Icopal Ultra Base vai ekvivalents izveidošana</t>
  </si>
  <si>
    <t>3.2.2</t>
  </si>
  <si>
    <t>Jumta virsmas siltināšana ar akmens vati λ≤0.039 W/(Kxm²) PAROC ROS 30 δ=80mm vai ekvivalents</t>
  </si>
  <si>
    <t>3.2.3</t>
  </si>
  <si>
    <t>Jumta virsmas siltināšana ar akmens vati λ≤0.039 W/(Kxm²) PAROC ROB 80 δ=20mm vai ekvivalents</t>
  </si>
  <si>
    <t>3.2.4</t>
  </si>
  <si>
    <t xml:space="preserve">Sienas un jumta salaiduma bortiņu ierīkošana pie vertikālām virsmām ar akmens vati PAROC ROS 30 vai ekvivalents </t>
  </si>
  <si>
    <t>3.2.5</t>
  </si>
  <si>
    <t xml:space="preserve">Sienas un jumta salaiduma bortiņu ierīkošana ar akmens vati PAROC ROB 60 vai ekvivalents </t>
  </si>
  <si>
    <t>3.2.6</t>
  </si>
  <si>
    <t xml:space="preserve">Stūra leņķa ar lāseni vai ekvivalents montāža </t>
  </si>
  <si>
    <t>3.2.7</t>
  </si>
  <si>
    <t>Jumta virsmas apakškārtas seguma no bitumena ruļļu materiāla Icopal Ultra Base vai ekvivalents izveidošana, mehāniski nostiprinot ar teleskopiskajiem dībeļiem Ejot Eco Tek d50 vai ekvivalents pie pamatnes (t.sk. pielaidums uz sienām)</t>
  </si>
  <si>
    <t>3.2.8</t>
  </si>
  <si>
    <t>Jumta virsmas virskārtas seguma no bitumena ruļļu materiāla Icopal Ultra Top vai ekvivalents izveidošana  (t.sk. pielaidums uz sienām)</t>
  </si>
  <si>
    <t>3.2.9</t>
  </si>
  <si>
    <t>Ieejas jumtiņa sānu malas apdare ar skārda nosegdetāļām/lāseni (mezgls 7)</t>
  </si>
  <si>
    <t>3.2.10</t>
  </si>
  <si>
    <t>Notekrenes montāža komplektā ar pituvēm un stiprinājumiem (mezgls 7)</t>
  </si>
  <si>
    <t>3.2.11</t>
  </si>
  <si>
    <t>Notekcauruļu montāža komplektā ar stiprinājumiem (mezgls 7)</t>
  </si>
  <si>
    <t>3.3</t>
  </si>
  <si>
    <t xml:space="preserve">Ieejas jumta apdare no apakšas S7 </t>
  </si>
  <si>
    <t>3.3.1</t>
  </si>
  <si>
    <t>Ieejas jumtiņa apakšējās virsmas attīrīšana, izdrupušo vietu notīrīšana</t>
  </si>
  <si>
    <t>3.3.2</t>
  </si>
  <si>
    <t>Ieejas jumtiņa apakšējās betona virsmas remonts vietām un izlīdzināšana sagatovojot virsmu apdarei, ievērojot Ceresit PPC sistēmas tehnoloģisko procesu  vai ekvivalents</t>
  </si>
  <si>
    <t>3.3.3</t>
  </si>
  <si>
    <t>Ieejas jumtiņa apakšējās virsma špaktelēšana ar Ceresit CD 24 vai ekvivalents, slīpēšana</t>
  </si>
  <si>
    <t>3.3.4</t>
  </si>
  <si>
    <r>
      <t xml:space="preserve">Armējošā stiklašķiedras sieta 160g/m2 stiprināšana vienā kārtā un izlīdzināšana ar Ceresit līmjavu CT190 vai ekvivalents ieejas jumtiņa apakšējās virmām </t>
    </r>
    <r>
      <rPr>
        <b/>
        <sz val="8"/>
        <rFont val="Arial"/>
        <family val="2"/>
        <charset val="186"/>
      </rPr>
      <t>S7</t>
    </r>
  </si>
  <si>
    <t>3.3.5</t>
  </si>
  <si>
    <r>
      <t xml:space="preserve">Ieejas jumtiņa apakšējās virmas </t>
    </r>
    <r>
      <rPr>
        <b/>
        <sz val="8"/>
        <rFont val="Arial"/>
        <family val="2"/>
        <charset val="186"/>
      </rPr>
      <t>S7</t>
    </r>
    <r>
      <rPr>
        <vertAlign val="subscript"/>
        <sz val="8"/>
        <rFont val="Arial"/>
        <family val="2"/>
        <charset val="186"/>
      </rPr>
      <t xml:space="preserve"> </t>
    </r>
    <r>
      <rPr>
        <sz val="8"/>
        <rFont val="Arial"/>
        <family val="2"/>
        <charset val="186"/>
      </rPr>
      <t>gruntēšana un apmešana ar Ceresit dekoratīvo gatavu tonētu silikona apmetumu CT74 vai ekvivalents</t>
    </r>
  </si>
  <si>
    <t>Pagraba pārseguma siltināšana</t>
  </si>
  <si>
    <t>4.1</t>
  </si>
  <si>
    <t>4.1.1</t>
  </si>
  <si>
    <t>Pagraba koka konstrukciju sķūnīšu saīsināšana līdz paredzētajam siltumizolācijas slānim, atstājot galvenās stiprinājuma konstrukcijas, t.sk. Papildus stiprinājumi vietās, kur nepieciešams</t>
  </si>
  <si>
    <t>4.1.2</t>
  </si>
  <si>
    <t>Pagraba griestu attīrīšana no netīrumiem, atslāņotā un nodrupušā apmetuma un visām abrazīvā daļiņām</t>
  </si>
  <si>
    <t>4.1.3</t>
  </si>
  <si>
    <t xml:space="preserve">Pagraba griestu virsmas remonts vietām ar Schomburg ASO-flexfuge vai ekvivalents sagatovojot virsmu apdarei </t>
  </si>
  <si>
    <t>4.2</t>
  </si>
  <si>
    <t xml:space="preserve">Pagraba griestu siltinājums, P-1 </t>
  </si>
  <si>
    <t>4.2.1</t>
  </si>
  <si>
    <t xml:space="preserve">Griestu virsmu gruntēšana, remonts un izlīdzināšana </t>
  </si>
  <si>
    <t>4.2.2</t>
  </si>
  <si>
    <r>
      <t xml:space="preserve">Pagraba griestu </t>
    </r>
    <r>
      <rPr>
        <b/>
        <sz val="8"/>
        <color indexed="8"/>
        <rFont val="Arial"/>
        <family val="2"/>
        <charset val="186"/>
      </rPr>
      <t>P1</t>
    </r>
    <r>
      <rPr>
        <sz val="8"/>
        <color indexed="8"/>
        <rFont val="Arial"/>
        <family val="2"/>
        <charset val="186"/>
      </rPr>
      <t xml:space="preserve"> gruntēšana, siltināšana līmējot PAROC CGL 20cy λ&lt;=0,037 W/(mK) lamellas 100mm biezumā ar līmjavu  CT180 vai ekvivalents</t>
    </r>
  </si>
  <si>
    <t>4.3</t>
  </si>
  <si>
    <t xml:space="preserve">Pagraba sienas S-8 siltinājums </t>
  </si>
  <si>
    <t>4.3.1</t>
  </si>
  <si>
    <t>4.3.2</t>
  </si>
  <si>
    <t>4.3.3</t>
  </si>
  <si>
    <r>
      <t xml:space="preserve">Pagraba sienas </t>
    </r>
    <r>
      <rPr>
        <b/>
        <sz val="8"/>
        <color indexed="8"/>
        <rFont val="Arial"/>
        <family val="2"/>
        <charset val="186"/>
      </rPr>
      <t>S8</t>
    </r>
    <r>
      <rPr>
        <sz val="8"/>
        <color indexed="8"/>
        <rFont val="Arial"/>
        <family val="2"/>
        <charset val="186"/>
      </rPr>
      <t xml:space="preserve"> gruntēšana, siltināšana līmējot Paroc akmens vate Linio15  λ≤0.037 W/(Kxm²) plāksnes 50mm biezumā ar līmjavu Ceresit CT180, stiprinot ar dībeļiem vai ekvivalents</t>
    </r>
  </si>
  <si>
    <t>4.3.4</t>
  </si>
  <si>
    <r>
      <t xml:space="preserve">Armējošā stiklašķiedras sieta 160g/m2 stiprināšana vienā kārtā un izlīdzināšana ar Ceresit līmjavu CT190 pagraba sienām </t>
    </r>
    <r>
      <rPr>
        <b/>
        <sz val="8"/>
        <rFont val="Arial"/>
        <family val="2"/>
        <charset val="186"/>
      </rPr>
      <t>S8</t>
    </r>
  </si>
  <si>
    <t>4.3.5</t>
  </si>
  <si>
    <r>
      <t xml:space="preserve">Pagraba sienas </t>
    </r>
    <r>
      <rPr>
        <b/>
        <sz val="8"/>
        <rFont val="Arial"/>
        <family val="2"/>
        <charset val="186"/>
      </rPr>
      <t>S8</t>
    </r>
    <r>
      <rPr>
        <sz val="8"/>
        <rFont val="Arial"/>
        <family val="2"/>
        <charset val="186"/>
      </rPr>
      <t xml:space="preserve"> gruntēšana</t>
    </r>
  </si>
  <si>
    <t xml:space="preserve">Ēkas jumta rekonstrukcijas darbi </t>
  </si>
  <si>
    <t>5.1</t>
  </si>
  <si>
    <t>5.1.1</t>
  </si>
  <si>
    <t>Esošo ventilācijas skursteņu tīrīšana, bojāto skursteņu remonts, ja nepieciešma pārmūrēt.</t>
  </si>
  <si>
    <t>5.1.2</t>
  </si>
  <si>
    <t>Esošo notekreņu demontāža</t>
  </si>
  <si>
    <t>5.1.3</t>
  </si>
  <si>
    <t>Esošo notekcauruļu demontāža</t>
  </si>
  <si>
    <t>5.1.4</t>
  </si>
  <si>
    <t>Antenu u.c detaļu demontāža un montāža atpakaļ pēc jumta remontdarbu pabeigšanas</t>
  </si>
  <si>
    <t>5.1.5</t>
  </si>
  <si>
    <t>Ventilācijas kanālu atvirzīšana no kāpņu telpu sienām un vēdināšanas skursteņiem</t>
  </si>
  <si>
    <t>5.1.6</t>
  </si>
  <si>
    <t>Esošo jumta vēdināšanas kanālus demontāža (d=0.06m, garums aptuveni 0.30m-12gb, d=0.10m, aptuvenais garums 0.30m-1gb)</t>
  </si>
  <si>
    <t>5.1.7</t>
  </si>
  <si>
    <t>5.1.8</t>
  </si>
  <si>
    <t>5.1.9</t>
  </si>
  <si>
    <t>Ventilācijas kanālu tīrīšana, velkmes pārbaude dzīvokļos, akta sastādīšana</t>
  </si>
  <si>
    <t>5.2</t>
  </si>
  <si>
    <t>Ēkas jumta segums J-1 (projekta lapa AR-2, AR-21)</t>
  </si>
  <si>
    <t>5.2.1</t>
  </si>
  <si>
    <t>Jumta virsmas siltināšana ar akmens vati λ≤0.039 W/(Kxm²) PAROC ROS 30 δ=120mm vai ekvivalents</t>
  </si>
  <si>
    <t>5.2.2</t>
  </si>
  <si>
    <t>Jumta virsmas siltināšana ar akmens vati λ≤0.039 W/(Kxm²) PAROC ROS 30g δ=100mm vai ekvivalents</t>
  </si>
  <si>
    <t>5.2.3</t>
  </si>
  <si>
    <t>5.2.4</t>
  </si>
  <si>
    <t xml:space="preserve">Pārejas bortiņu ierīkošana pie vertikālām virsmām ar akmens vati λ≤0.039 W/(Kxm²) PAROC ROB 80 vai ekvivalents </t>
  </si>
  <si>
    <t>5.2.5</t>
  </si>
  <si>
    <t>Jumta virsmas apakškārtas seguma no bitumena ruļļu materiāla Icopal Ultra Base vai ekvivalents izveidošana, mehāniski nostiprinot ar teleskopiskajiem dībeļiem pie pamatnes (t.sk. pielaidums uz sienām)</t>
  </si>
  <si>
    <t>5.2.6</t>
  </si>
  <si>
    <t>5.2.7</t>
  </si>
  <si>
    <t>Jumta zemspiediena deflektora  Alipai d=110mm montāža, hermetizēšana un izolēšana vai ekvivalents</t>
  </si>
  <si>
    <t>5.2.8</t>
  </si>
  <si>
    <t>Jumta lietus ūdens savākšanas trāpu d110mm ar pretgružu sietu montāža, hermetizēšana un izolēšana</t>
  </si>
  <si>
    <t>5.2.9</t>
  </si>
  <si>
    <t>Kāpņu telpas jumta sānu malas apdare ar skārda nosegdetāļām/lāseni [10]</t>
  </si>
  <si>
    <t>5.2.10</t>
  </si>
  <si>
    <t>Notekrenes  ∅125 montāža komplektā ar pituvēm un stiprinājumiem</t>
  </si>
  <si>
    <t>5.2.11</t>
  </si>
  <si>
    <t>Notekcauruļu ∅90 montāža komplektā ar stiprinājumiem</t>
  </si>
  <si>
    <t>5.2.12</t>
  </si>
  <si>
    <t>Kāpņu telpas jumta sānu malas apdare ar skārda nosegdetāļām/lāseni [11]</t>
  </si>
  <si>
    <t>5.3.</t>
  </si>
  <si>
    <t>Ventilācijas skursteņu sienu apdare S7</t>
  </si>
  <si>
    <t>5.3.1</t>
  </si>
  <si>
    <t>Ventilācijas skursteņu mūra virsmas attīrīšana, izdrupušo vietu notīrīšana</t>
  </si>
  <si>
    <t>5.3.2</t>
  </si>
  <si>
    <r>
      <t xml:space="preserve">Armējošā stiklašķiedras sieta 160g/m2 stiprināšana vienā kārtā un izlīdzināšana ar Ceresit līmjavu CT190 ventilācijas skursteņu mūra virmām </t>
    </r>
    <r>
      <rPr>
        <b/>
        <sz val="8"/>
        <rFont val="Arial"/>
        <family val="2"/>
        <charset val="186"/>
      </rPr>
      <t xml:space="preserve">S7 </t>
    </r>
    <r>
      <rPr>
        <sz val="8"/>
        <rFont val="Arial"/>
        <family val="2"/>
        <charset val="186"/>
      </rPr>
      <t>vai ekvivalents</t>
    </r>
  </si>
  <si>
    <t>5.3.3</t>
  </si>
  <si>
    <r>
      <t xml:space="preserve">Ventilācijas skursteņu virmas </t>
    </r>
    <r>
      <rPr>
        <b/>
        <sz val="8"/>
        <rFont val="Arial"/>
        <family val="2"/>
        <charset val="186"/>
      </rPr>
      <t>S7</t>
    </r>
    <r>
      <rPr>
        <vertAlign val="subscript"/>
        <sz val="8"/>
        <rFont val="Arial"/>
        <family val="2"/>
        <charset val="186"/>
      </rPr>
      <t xml:space="preserve"> </t>
    </r>
    <r>
      <rPr>
        <sz val="8"/>
        <rFont val="Arial"/>
        <family val="2"/>
        <charset val="186"/>
      </rPr>
      <t>gruntēšana un apmešana ar Ceresit dekoratīvo gatavu tonētu silikona apmetumu CT74</t>
    </r>
  </si>
  <si>
    <t>5.4.</t>
  </si>
  <si>
    <t>Ventilācijas skursteņu atjaunošana (projekta lapa AR-23 mezgls 11)</t>
  </si>
  <si>
    <t>5.4.1</t>
  </si>
  <si>
    <t>Virs kāpņu telpas esošo vēdināšanas skursteņu paaugstināšana ar ķeģeļa mūri</t>
  </si>
  <si>
    <t>5.4.2</t>
  </si>
  <si>
    <t>Slīpumu izveidošana uz āru virs blokiem ar mūrjavu</t>
  </si>
  <si>
    <t>5.4.3</t>
  </si>
  <si>
    <t xml:space="preserve">Ventilācijas ķieģeļu mūra skursteņa jumtiņu 1950x630mm izgatavošana no karsti cinkota skārda b=0.9 mm komplektā karsti cinkota skārda stiprinājuma detaļām 20x2mm, montāža </t>
  </si>
  <si>
    <t>5.4.4</t>
  </si>
  <si>
    <t xml:space="preserve">Ventilācijas ķieģeļu mūra skursteņa jumtiņu 1870x630mm izgatavošana no karsti cinkota skārda b=0.9 mm komplektā karsti cinkota skārda stiprinājuma detaļām 20x2mm, montāža </t>
  </si>
  <si>
    <t>5.4.5</t>
  </si>
  <si>
    <t>Pretinsektu sieta stiprināšana virs ventilācijas kanāliem: (kanālu izmērs 0.14x0.25m---&gt;26 gb; 0.14x0.30m---&gt;5gb; 0.14x0.22m---&gt;4gb; 0.14x0.33m---&gt;1gb)</t>
  </si>
  <si>
    <t>5.4.6</t>
  </si>
  <si>
    <t>Ventilācijas skursteņa jumtiņu pieslēguma vietu apdare ar  cinkota skārda nosegdetāļu/lāseni</t>
  </si>
  <si>
    <t>5.5</t>
  </si>
  <si>
    <t>Parapeta izbūve un siltināšana (Projekta lapa AR-24, AR-25)</t>
  </si>
  <si>
    <t>5.5.1</t>
  </si>
  <si>
    <t>Parapeta mūrēšana ar FIBO keramzīta blokiem 200mm, 3 Mpa vai ekvivalents</t>
  </si>
  <si>
    <t>5.5.2</t>
  </si>
  <si>
    <t>Parapeta javas izlīdzinošo slāni izveidošana</t>
  </si>
  <si>
    <t>5.5.3</t>
  </si>
  <si>
    <t>Jumta parapeta koka karkasu izbūve, siltināšana un apdare ar skārda nosegdetāļu (mezgls 12)</t>
  </si>
  <si>
    <t>5.5.4</t>
  </si>
  <si>
    <t>Parapeta virsmas apakškārtas seguma no bitumena ruļļu materiāla Icopal Ultra Base vai ekvivalents izveidošana</t>
  </si>
  <si>
    <t>5.5.5</t>
  </si>
  <si>
    <t xml:space="preserve">Parapeta virsmas virskārtas seguma no bitumena ruļļu materiāla Icopal Ultra Top vai ekvivalents izveidošana  </t>
  </si>
  <si>
    <t>5.6</t>
  </si>
  <si>
    <t>Jumta drošības marga (Projekta lapa AR-24)</t>
  </si>
  <si>
    <t>5.6.1</t>
  </si>
  <si>
    <t>Jumta drošības margas izgatavošana no karsti cinkotas, krāsotas tērauda konstrukcijas, montāža</t>
  </si>
  <si>
    <t>5.7</t>
  </si>
  <si>
    <t xml:space="preserve">Fasādes drošības kāpnes </t>
  </si>
  <si>
    <t>5.7.1</t>
  </si>
  <si>
    <t>Fasādes drošības kāpnes ORIMA AS 1T H=2.80m vai ekvivalents montāža pie kāpņu telpas ārsienas uz jumta</t>
  </si>
  <si>
    <t>Logu un durvju montāža</t>
  </si>
  <si>
    <t>6.1</t>
  </si>
  <si>
    <t>6.1.1</t>
  </si>
  <si>
    <t>Esošo dzīvokļu koka logu demontāža</t>
  </si>
  <si>
    <t>6.1.2</t>
  </si>
  <si>
    <t>Esošo izejas uz jumta durvju 1810(h)x800 demontāža</t>
  </si>
  <si>
    <t>6.1.3</t>
  </si>
  <si>
    <t>Esošo siltummezglu durvju 2000(h)x1000 demontāža</t>
  </si>
  <si>
    <t>6.1.4</t>
  </si>
  <si>
    <t>Esošo pagraba durvju 2140(h)x1060 demontāža</t>
  </si>
  <si>
    <t>6.1.5</t>
  </si>
  <si>
    <t>Esošo kāpņu telpu stiklu bloka demontāža</t>
  </si>
  <si>
    <t>m2</t>
  </si>
  <si>
    <t>6.1.6</t>
  </si>
  <si>
    <t>Pagraba logu aiļu apšuvumu demontāža</t>
  </si>
  <si>
    <t>6.1.7</t>
  </si>
  <si>
    <t>m3</t>
  </si>
  <si>
    <t>6.1.8</t>
  </si>
  <si>
    <t>Pagraba logu aiļu (3gb) samazināšana līdz izmēriem 300x800mm piemūrējot ar ķeģeļa mūri</t>
  </si>
  <si>
    <t>6.2</t>
  </si>
  <si>
    <t>Fasādes logi dzīvokļos (projekta lapa AR-32)</t>
  </si>
  <si>
    <t>6.2.1.</t>
  </si>
  <si>
    <r>
      <t>PVC profila KBE 70 logu</t>
    </r>
    <r>
      <rPr>
        <b/>
        <sz val="8"/>
        <rFont val="Arial"/>
        <family val="2"/>
        <charset val="186"/>
      </rPr>
      <t xml:space="preserve"> L-2 </t>
    </r>
    <r>
      <rPr>
        <sz val="8"/>
        <rFont val="Arial"/>
        <family val="2"/>
        <charset val="186"/>
      </rPr>
      <t xml:space="preserve"> 1500(h)x2950 (U≤1.3W/(m</t>
    </r>
    <r>
      <rPr>
        <vertAlign val="superscript"/>
        <sz val="8"/>
        <rFont val="Arial"/>
        <family val="2"/>
        <charset val="186"/>
      </rPr>
      <t>2</t>
    </r>
    <r>
      <rPr>
        <sz val="8"/>
        <rFont val="Arial"/>
        <family val="2"/>
        <charset val="186"/>
      </rPr>
      <t>xK) ar Thermix starplikam stikla paketē, izgatavošana un montāža (puse loga neverama ar PVC ventilācijas resti)</t>
    </r>
  </si>
  <si>
    <t>6.2.2</t>
  </si>
  <si>
    <r>
      <t xml:space="preserve">Tas pats, </t>
    </r>
    <r>
      <rPr>
        <b/>
        <sz val="8"/>
        <rFont val="Arial"/>
        <family val="2"/>
        <charset val="186"/>
      </rPr>
      <t>L6</t>
    </r>
    <r>
      <rPr>
        <sz val="8"/>
        <rFont val="Arial"/>
        <family val="2"/>
        <charset val="186"/>
      </rPr>
      <t xml:space="preserve"> 1150(h)x1800</t>
    </r>
  </si>
  <si>
    <r>
      <t xml:space="preserve">Tas pats, </t>
    </r>
    <r>
      <rPr>
        <b/>
        <sz val="8"/>
        <rFont val="Arial"/>
        <family val="2"/>
        <charset val="186"/>
      </rPr>
      <t>L8</t>
    </r>
    <r>
      <rPr>
        <sz val="8"/>
        <rFont val="Arial"/>
        <family val="2"/>
        <charset val="186"/>
      </rPr>
      <t xml:space="preserve"> 1210(h)x1800</t>
    </r>
  </si>
  <si>
    <r>
      <t xml:space="preserve">Tas pats, </t>
    </r>
    <r>
      <rPr>
        <b/>
        <sz val="8"/>
        <rFont val="Arial"/>
        <family val="2"/>
        <charset val="186"/>
      </rPr>
      <t>L12</t>
    </r>
    <r>
      <rPr>
        <sz val="8"/>
        <rFont val="Arial"/>
        <family val="2"/>
        <charset val="186"/>
      </rPr>
      <t xml:space="preserve"> 1150(h)x1740</t>
    </r>
  </si>
  <si>
    <t>6.2.4</t>
  </si>
  <si>
    <r>
      <t xml:space="preserve">Tas pats, </t>
    </r>
    <r>
      <rPr>
        <b/>
        <sz val="8"/>
        <rFont val="Arial"/>
        <family val="2"/>
        <charset val="186"/>
      </rPr>
      <t>L23</t>
    </r>
    <r>
      <rPr>
        <sz val="8"/>
        <rFont val="Arial"/>
        <family val="2"/>
        <charset val="186"/>
      </rPr>
      <t xml:space="preserve"> 1720(h)x2100</t>
    </r>
  </si>
  <si>
    <r>
      <t xml:space="preserve">Tas pats, </t>
    </r>
    <r>
      <rPr>
        <b/>
        <sz val="8"/>
        <rFont val="Arial"/>
        <family val="2"/>
        <charset val="186"/>
      </rPr>
      <t>L30</t>
    </r>
    <r>
      <rPr>
        <sz val="8"/>
        <rFont val="Arial"/>
        <family val="2"/>
        <charset val="186"/>
      </rPr>
      <t xml:space="preserve"> 420(h)x900</t>
    </r>
  </si>
  <si>
    <t>6.2.5</t>
  </si>
  <si>
    <r>
      <t xml:space="preserve">Tas pats, </t>
    </r>
    <r>
      <rPr>
        <b/>
        <sz val="8"/>
        <rFont val="Arial"/>
        <family val="2"/>
        <charset val="186"/>
      </rPr>
      <t>L32</t>
    </r>
    <r>
      <rPr>
        <sz val="8"/>
        <rFont val="Arial"/>
        <family val="2"/>
        <charset val="186"/>
      </rPr>
      <t xml:space="preserve"> 1700(h)x2080</t>
    </r>
  </si>
  <si>
    <t>6.3</t>
  </si>
  <si>
    <t>Fasādes logi kāpņu telpā (projekta lapa AR-33)</t>
  </si>
  <si>
    <t>6.3.1</t>
  </si>
  <si>
    <r>
      <t>PVC profila KBE 70 logu</t>
    </r>
    <r>
      <rPr>
        <b/>
        <sz val="8"/>
        <rFont val="Arial"/>
        <family val="2"/>
        <charset val="186"/>
      </rPr>
      <t xml:space="preserve"> L-33 </t>
    </r>
    <r>
      <rPr>
        <sz val="8"/>
        <rFont val="Arial"/>
        <family val="2"/>
        <charset val="186"/>
      </rPr>
      <t>2200(h)x2260 (U≤1.3W/(m</t>
    </r>
    <r>
      <rPr>
        <vertAlign val="superscript"/>
        <sz val="8"/>
        <rFont val="Arial"/>
        <family val="2"/>
        <charset val="186"/>
      </rPr>
      <t>2</t>
    </r>
    <r>
      <rPr>
        <sz val="8"/>
        <rFont val="Arial"/>
        <family val="2"/>
        <charset val="186"/>
      </rPr>
      <t>xK) ar Thermix starplikam stikla paketē, izgatavošana un montāža</t>
    </r>
  </si>
  <si>
    <t>6.3.2</t>
  </si>
  <si>
    <r>
      <t xml:space="preserve">Tas pats, </t>
    </r>
    <r>
      <rPr>
        <b/>
        <sz val="8"/>
        <rFont val="Arial"/>
        <family val="2"/>
        <charset val="186"/>
      </rPr>
      <t>L34</t>
    </r>
    <r>
      <rPr>
        <sz val="8"/>
        <rFont val="Arial"/>
        <family val="2"/>
        <charset val="186"/>
      </rPr>
      <t xml:space="preserve"> 2505(h)x2260</t>
    </r>
  </si>
  <si>
    <t>6.3.3</t>
  </si>
  <si>
    <r>
      <t xml:space="preserve">Tas pats, </t>
    </r>
    <r>
      <rPr>
        <b/>
        <sz val="8"/>
        <rFont val="Arial"/>
        <family val="2"/>
        <charset val="186"/>
      </rPr>
      <t>L35</t>
    </r>
    <r>
      <rPr>
        <sz val="8"/>
        <rFont val="Arial"/>
        <family val="2"/>
        <charset val="186"/>
      </rPr>
      <t xml:space="preserve"> 1940(h)x2260</t>
    </r>
  </si>
  <si>
    <t>6.4.</t>
  </si>
  <si>
    <t>Fasādes logi pagrabā (projekta lapa AR-33)</t>
  </si>
  <si>
    <t>6.4.1</t>
  </si>
  <si>
    <r>
      <t xml:space="preserve">PVC profila KBE 70 logu </t>
    </r>
    <r>
      <rPr>
        <b/>
        <sz val="8"/>
        <rFont val="Arial"/>
        <family val="2"/>
        <charset val="186"/>
      </rPr>
      <t xml:space="preserve">PL </t>
    </r>
    <r>
      <rPr>
        <sz val="8"/>
        <rFont val="Arial"/>
        <family val="2"/>
        <charset val="186"/>
      </rPr>
      <t>300(h)x800 (U≤1.3W/(m</t>
    </r>
    <r>
      <rPr>
        <vertAlign val="superscript"/>
        <sz val="8"/>
        <rFont val="Arial"/>
        <family val="2"/>
        <charset val="186"/>
      </rPr>
      <t>2</t>
    </r>
    <r>
      <rPr>
        <sz val="8"/>
        <rFont val="Arial"/>
        <family val="2"/>
        <charset val="186"/>
      </rPr>
      <t>xK) ar Thermix starplikam stikla paketē, izgatavošana un montāža</t>
    </r>
  </si>
  <si>
    <t>6.5</t>
  </si>
  <si>
    <t>Ieejas durvju bloku montāža (komplektācija saskaņa ar projekta lapu AR-33 presībām)</t>
  </si>
  <si>
    <t>6.5.1</t>
  </si>
  <si>
    <r>
      <t xml:space="preserve">Kāpņu telpas siltināto, blīvēto un hermētisko metāla durvju bloku </t>
    </r>
    <r>
      <rPr>
        <b/>
        <sz val="8"/>
        <color indexed="8"/>
        <rFont val="Arial"/>
        <family val="2"/>
        <charset val="186"/>
      </rPr>
      <t>D3</t>
    </r>
    <r>
      <rPr>
        <sz val="8"/>
        <color indexed="8"/>
        <rFont val="Arial"/>
        <family val="2"/>
        <charset val="186"/>
      </rPr>
      <t xml:space="preserve"> 1600(h)x800mm(U&lt;= 1,8 w/(m2k) montāža uz jumta, ieskaitot furnitūru  (aizvērējmehānisms, slēdzene, rokturis, eņģes, kleidas, atdures). Nodrošināt ugunsizturību EI30</t>
    </r>
  </si>
  <si>
    <t>6.5.2</t>
  </si>
  <si>
    <r>
      <t xml:space="preserve">Siltummezgla telpas blīvēto un hermētisko metāla durvju bloku </t>
    </r>
    <r>
      <rPr>
        <b/>
        <sz val="8"/>
        <color indexed="8"/>
        <rFont val="Arial"/>
        <family val="2"/>
        <charset val="186"/>
      </rPr>
      <t>D4</t>
    </r>
    <r>
      <rPr>
        <sz val="8"/>
        <color indexed="8"/>
        <rFont val="Arial"/>
        <family val="2"/>
        <charset val="186"/>
      </rPr>
      <t xml:space="preserve"> 2000(h)x1000mm montāža, ieskaitot furnitūru  (aizvērējmehānisms, slēdzene, rokturis, eņģes, kleidas, atdures). Nodrošināt ugunsizturību EI30</t>
    </r>
  </si>
  <si>
    <t>6.6</t>
  </si>
  <si>
    <t xml:space="preserve">Jaunu logu un durvju ailas apdare </t>
  </si>
  <si>
    <t>6.6.1</t>
  </si>
  <si>
    <t>Esošo un jaunu logu izolēšana ar tvaika caurlaidīga difūzijas lenti SWS - Soudal Folienband Outside no ārpuses (visiem logiem pirms siltumizolācijas ierīkošanas)</t>
  </si>
  <si>
    <t>6.6.2</t>
  </si>
  <si>
    <t>Logu izolēšana ar tvaika caurlaidīga difūzijas lenti SWS - Soudal Folienband Insideno iekšpuses</t>
  </si>
  <si>
    <t>6.6.3</t>
  </si>
  <si>
    <t>Loga ailu malas apdare ar mitrumiztuīga GKBI riģipša loksnēm 12.5mm stiprinot pie metāla karkasa, ieskaitot izolācijas kārtas no PAROC akmens vates 50mm izveidošanu</t>
  </si>
  <si>
    <t>6.6.4</t>
  </si>
  <si>
    <t>Loga ailu malas gruntēšana, špaktelēšana, slīpēšana, stūra profila montāža</t>
  </si>
  <si>
    <t>6.6.5</t>
  </si>
  <si>
    <t xml:space="preserve">Logu ailu malas gruntēšana </t>
  </si>
  <si>
    <t>6.6.6</t>
  </si>
  <si>
    <t>Logu ailu malas krāsošana divās kārtās ar FLUGGER FLUTEX 10 matēto akrila krāsu vai ekvivalents</t>
  </si>
  <si>
    <t>6.6.7</t>
  </si>
  <si>
    <t>FLUGGER FLUTEX 10 matēta akrila krāsa krāsa vai ekvivalents</t>
  </si>
  <si>
    <t>lit</t>
  </si>
  <si>
    <t>6.6.8</t>
  </si>
  <si>
    <t xml:space="preserve">Iekšējo PVC palodžu dažāda platumā montāža </t>
  </si>
  <si>
    <t>6.6.9</t>
  </si>
  <si>
    <t>Ārējo skārda palodžu dažāda platumā ar rūpnieciski krāsotas  PURAL pārklājumu, RUUKKI. Krāsa - RR23 montāža esošiem un jauniem logiem vai ekvivalents</t>
  </si>
  <si>
    <t>6.7</t>
  </si>
  <si>
    <t xml:space="preserve">Ventilācijas restes </t>
  </si>
  <si>
    <t>6.7.1</t>
  </si>
  <si>
    <t xml:space="preserve">Aereco gaisa piepludes iekārtas EHA2 (vai ekvivalents) montāža esošiem un jauniem logiem </t>
  </si>
  <si>
    <t>Kāpņu telpas remonta darbi</t>
  </si>
  <si>
    <t>7.1</t>
  </si>
  <si>
    <t>Plaisas pastiprināšana (lapa AR-29)</t>
  </si>
  <si>
    <t>7.1.1</t>
  </si>
  <si>
    <t>Rievu 30x30mm izkalšana mūra sienā perpendikulāri plaisai ar soli 200mm un ne mazāks kā 500mm uz katru pusi no plaisas, iztirīt ar saspiestu gaisu</t>
  </si>
  <si>
    <t>7.1.2</t>
  </si>
  <si>
    <t>Rievu aizpildīšana ar armatūras d10 stieni 1000mm garumā</t>
  </si>
  <si>
    <t>7.1.3</t>
  </si>
  <si>
    <t xml:space="preserve">Plaisu un rievu aizpildīšana ar ātri cietējoša montāžas javu Schomburg Asocret- BM  vai ekvivalents </t>
  </si>
  <si>
    <t>7.1.4</t>
  </si>
  <si>
    <t>Zemapmetuma cinkotā metāla sieta stiprināšana pie sienas</t>
  </si>
  <si>
    <t>7.1.5</t>
  </si>
  <si>
    <t>Sienu cementa javas apmetuma izveide 10mm biezumā</t>
  </si>
  <si>
    <t>7.2</t>
  </si>
  <si>
    <t xml:space="preserve">Sienu apdares darbi </t>
  </si>
  <si>
    <t>7.2.1</t>
  </si>
  <si>
    <t>Kāpņu telpas jaunizveidotās ārsienas (logu ailas samazzinājumam) apdare ar GKB riģipša loksnēm 12.5mm stiprinot pie metāla karkasa</t>
  </si>
  <si>
    <t>7.3</t>
  </si>
  <si>
    <t xml:space="preserve">Griestu apdares darbi </t>
  </si>
  <si>
    <t>7.3.1</t>
  </si>
  <si>
    <t>Plaisu aizdare kāpņu laukuma paneļos ar hermētiķi Ceresit FT 101 vai ekvivalents</t>
  </si>
  <si>
    <t>Lodžijas plātnes un margu atjaunošana</t>
  </si>
  <si>
    <t>8.1</t>
  </si>
  <si>
    <t>Lodžijas plātņu virsmas apdare (projekta lapa AR-17)</t>
  </si>
  <si>
    <t>8.1.1</t>
  </si>
  <si>
    <r>
      <t>Lodžijas sienas pie grīdas</t>
    </r>
    <r>
      <rPr>
        <b/>
        <sz val="8"/>
        <rFont val="Arial"/>
        <family val="2"/>
        <charset val="186"/>
      </rPr>
      <t xml:space="preserve"> </t>
    </r>
    <r>
      <rPr>
        <sz val="8"/>
        <rFont val="Arial"/>
        <family val="2"/>
        <charset val="186"/>
      </rPr>
      <t>150mm augstumā gruntēšana un siltināšana ar putupolisterolu λ&lt;=0,035 W/(mK) Tehnonicol XPS Carbon XPS 35-300 120mm biezumā stiprinot ar līmjavu Ceresit CT83, blīvlentes montāža vai ekvivalents</t>
    </r>
  </si>
  <si>
    <t>8.1.2</t>
  </si>
  <si>
    <t>8.1.3</t>
  </si>
  <si>
    <t>Armējošā stiklašķiedras sieta 160g/m2 stiprināšana vienā kārtā un izlīdzināšana ar Ceresit līmjavu ZU vai ekvivalents fasādes sienām</t>
  </si>
  <si>
    <t>8.3</t>
  </si>
  <si>
    <t>Lodžijas plātņu priekšas apdare  (projekta lapa AR-17)</t>
  </si>
  <si>
    <t>8.3.1</t>
  </si>
  <si>
    <t>Lodžijas plātņu priekšas malas attīrīšana, izdrupušo vietu notīrīšana</t>
  </si>
  <si>
    <t>8.3.2</t>
  </si>
  <si>
    <t>Lodžijas plātņu priekšas betona virsmas remonts vietām un izlīdzināšana sagatovojot virsmu apdarei, ievērojot Ceresit PPC vai ekvivalents sistēmas tehnoloģisko procesu</t>
  </si>
  <si>
    <t>8.3.3</t>
  </si>
  <si>
    <t>Lodžijas plātņu priekšas virsma špaktelēšana ar Ceresit CD 24 vai ekvivalents, slīpēšana</t>
  </si>
  <si>
    <t>8.3.4</t>
  </si>
  <si>
    <r>
      <t xml:space="preserve">Armējošā stiklašķiedras sieta 160g/m2 stiprināšana vienā kārtā un izlīdzināšana ar Ceresit līmjavu CT190 vai ekvivalents lodžijas plātņu priekšas virmām </t>
    </r>
    <r>
      <rPr>
        <b/>
        <sz val="8"/>
        <rFont val="Arial"/>
        <family val="2"/>
        <charset val="186"/>
      </rPr>
      <t>S7</t>
    </r>
  </si>
  <si>
    <t>8.3.5</t>
  </si>
  <si>
    <r>
      <t xml:space="preserve">Lodžijas plātņu priekšas virmas </t>
    </r>
    <r>
      <rPr>
        <b/>
        <sz val="8"/>
        <rFont val="Arial"/>
        <family val="2"/>
        <charset val="186"/>
      </rPr>
      <t>S7</t>
    </r>
    <r>
      <rPr>
        <vertAlign val="subscript"/>
        <sz val="8"/>
        <rFont val="Arial"/>
        <family val="2"/>
        <charset val="186"/>
      </rPr>
      <t xml:space="preserve"> </t>
    </r>
    <r>
      <rPr>
        <sz val="8"/>
        <rFont val="Arial"/>
        <family val="2"/>
        <charset val="186"/>
      </rPr>
      <t>gruntēšana un apmešana ar Ceresit dekoratīvo gatavu tonētu silikona apmetumu CT74 vai ekvivalents</t>
    </r>
  </si>
  <si>
    <t>Zibens aizsardzības sistēma un apgaismojums</t>
  </si>
  <si>
    <t>9.1</t>
  </si>
  <si>
    <t>Apgaismojums</t>
  </si>
  <si>
    <t>9.1.1</t>
  </si>
  <si>
    <t>V/A skapja korpusu ar sliedi, PEN spailu termināliem, IP65; IK08 montāža</t>
  </si>
  <si>
    <t>9.1.2</t>
  </si>
  <si>
    <t>Zemējuma spaiļu termināla montāža</t>
  </si>
  <si>
    <t>9.1.3</t>
  </si>
  <si>
    <t>Aizslēdzamas kārbas IP55, IDE vai analoga, ar 230V; 16A V/A, IP20 kontaktu montāža</t>
  </si>
  <si>
    <t>9.1.4</t>
  </si>
  <si>
    <t>Mazgabarīta automātu 1 C 6A  montāža</t>
  </si>
  <si>
    <t>9.1.5</t>
  </si>
  <si>
    <t>Mazgabarīta automātu 1 C 13A  montāža</t>
  </si>
  <si>
    <t>9.1.6</t>
  </si>
  <si>
    <t>Mazgabarīta automātu 1B 10A  montāža</t>
  </si>
  <si>
    <t>9.1.7</t>
  </si>
  <si>
    <t>Z/A vienpoļu sledžu montāžai kārba IP20, 230V 16A montāža</t>
  </si>
  <si>
    <t>9.1.8</t>
  </si>
  <si>
    <t>Z/A divpoļu sledžu montāžai kārba IP20, 230V 16A montāža</t>
  </si>
  <si>
    <t>9.1.9</t>
  </si>
  <si>
    <t>V/A vienpoļu sledžu IP44 230V 16A montāža</t>
  </si>
  <si>
    <t>9.1.10</t>
  </si>
  <si>
    <t>Sienas kustību sensoru 360;  IP55; I=12m montāža frontāli</t>
  </si>
  <si>
    <t>9.1.11</t>
  </si>
  <si>
    <t>V/A nozarkārbas, IP20 montāža</t>
  </si>
  <si>
    <t>9.1.12</t>
  </si>
  <si>
    <t>9.1.13</t>
  </si>
  <si>
    <t>Gaismeklis virsmai ar aizsargrežģi, LED 15W 912 Lm spuldzi OKRAGLA, Lena Lightin, vai analogs, IP44</t>
  </si>
  <si>
    <t>9.1.14</t>
  </si>
  <si>
    <t>Apgaismošanas armatūra ar LED gaismas avotu 2800Lm, 36W ar polikarbonata kupolu, virsmas montaža ELMO ID4295 840 PC,  vai analogas IP65</t>
  </si>
  <si>
    <t>9.1.15</t>
  </si>
  <si>
    <t>Kabeļu PPJ-5x1.5 montāža</t>
  </si>
  <si>
    <t xml:space="preserve">m </t>
  </si>
  <si>
    <t>9.1.16</t>
  </si>
  <si>
    <t>Kabeļu PPJ-3x2.5 montāža</t>
  </si>
  <si>
    <t>9.1.17</t>
  </si>
  <si>
    <t>Kabeļu PPJ-4x1.5 montāža</t>
  </si>
  <si>
    <t>9.1.18</t>
  </si>
  <si>
    <t>Kabeļu PPJ-3x1.5 montāža</t>
  </si>
  <si>
    <t>9.1.19</t>
  </si>
  <si>
    <t>Kabeļu PPJ-2x1.5 montāža</t>
  </si>
  <si>
    <t>9.1.20</t>
  </si>
  <si>
    <t>Vads zemēšanai ar dzeltenzaļu izolāciju H07 V-K 6</t>
  </si>
  <si>
    <t>9.1.21</t>
  </si>
  <si>
    <t>Lokana plastmasas caurules d16 montāža</t>
  </si>
  <si>
    <t>9.1.22</t>
  </si>
  <si>
    <t>Lokana plastmasas caurules d20 montāža</t>
  </si>
  <si>
    <t>9.1.23</t>
  </si>
  <si>
    <t>Montāžas palīgmateriāli</t>
  </si>
  <si>
    <t>9.1.24</t>
  </si>
  <si>
    <t>Esošo gaismekļu demontāža-montāža</t>
  </si>
  <si>
    <t>9.1.25</t>
  </si>
  <si>
    <t>Esoša tīkla demontāža</t>
  </si>
  <si>
    <t>c/h</t>
  </si>
  <si>
    <t>9.1.26</t>
  </si>
  <si>
    <t>Rievas sienās izveidošana, aizdare</t>
  </si>
  <si>
    <t>9.2</t>
  </si>
  <si>
    <t xml:space="preserve">Zibensaizsardzība </t>
  </si>
  <si>
    <t>9.2.1</t>
  </si>
  <si>
    <t>Cinkots apalterauds St/tZn-10</t>
  </si>
  <si>
    <t>9.2.2</t>
  </si>
  <si>
    <t>Cinkota plakandzelzs St/tZn-30x3.5</t>
  </si>
  <si>
    <t>9.2.3</t>
  </si>
  <si>
    <t>Monolīta zemējuma kopne RD-8/ALU</t>
  </si>
  <si>
    <t>9.2.4</t>
  </si>
  <si>
    <t>Apalterauda elektrodi d-16; I=4.5m</t>
  </si>
  <si>
    <t>9.2.5</t>
  </si>
  <si>
    <t>Stieples turētājs uz virsmas</t>
  </si>
  <si>
    <t>9.2.6</t>
  </si>
  <si>
    <t>Stieples turētājs lezeniem jumtiem-betona</t>
  </si>
  <si>
    <t>9.2.7</t>
  </si>
  <si>
    <t>Distances skavas zemētāja montāžai pa sienu</t>
  </si>
  <si>
    <t>9.2.8</t>
  </si>
  <si>
    <t>Savienojuma-testēšanas spailes</t>
  </si>
  <si>
    <t>9.2.9</t>
  </si>
  <si>
    <t>Savienojumu spailes</t>
  </si>
  <si>
    <t>9.2.10</t>
  </si>
  <si>
    <t>Pieslegspaile stienim</t>
  </si>
  <si>
    <t>9.2.11</t>
  </si>
  <si>
    <t>Pretkorozijas lenta</t>
  </si>
  <si>
    <t>9.2.12</t>
  </si>
  <si>
    <t>Tranšeja zemētājam mehanizēti</t>
  </si>
  <si>
    <t>9.2.13</t>
  </si>
  <si>
    <t>Tranšeja ar roku darbu</t>
  </si>
  <si>
    <t>9.2.14</t>
  </si>
  <si>
    <t>Zibens aizsardzības stienis skurstenim, vedināšānas šahtām l=1,5</t>
  </si>
  <si>
    <t>9.2.15</t>
  </si>
  <si>
    <t>Dialītā aizsargcaurules kabelim d-110 EVOCAB-SPLIT montāža</t>
  </si>
  <si>
    <t>9.2.16</t>
  </si>
  <si>
    <t>Zālāja atjaunošana</t>
  </si>
  <si>
    <t>9.2.17</t>
  </si>
  <si>
    <t>Pretestības merījumi ar protokolu, topogrāfiskais uzmērījums</t>
  </si>
  <si>
    <t>Apkures sistēma</t>
  </si>
  <si>
    <t>10.1</t>
  </si>
  <si>
    <t>APKURE</t>
  </si>
  <si>
    <t>10.1.1</t>
  </si>
  <si>
    <t xml:space="preserve">Ūdens - gāzes caurule melnā DN 15 </t>
  </si>
  <si>
    <t>10.1.2</t>
  </si>
  <si>
    <t>Ūdens - gāzes caurule melnā DN 20</t>
  </si>
  <si>
    <t>10.1.3</t>
  </si>
  <si>
    <t xml:space="preserve">Ūdens - gāzes caurule melnā DN 25  </t>
  </si>
  <si>
    <t>10.1.4</t>
  </si>
  <si>
    <t xml:space="preserve">Ūdens - gāzes caurule melnā DN 32  </t>
  </si>
  <si>
    <t>10.1.5</t>
  </si>
  <si>
    <t xml:space="preserve">Ūdens - gāzes caurule melnā DN 40  </t>
  </si>
  <si>
    <t>10.1.6</t>
  </si>
  <si>
    <t xml:space="preserve">Ūdens - gāzes caurule melnā DN 50 </t>
  </si>
  <si>
    <t>10.1.7</t>
  </si>
  <si>
    <t>Cauruļu fasondaļas</t>
  </si>
  <si>
    <t>10.1.8</t>
  </si>
  <si>
    <t>Tērauda karbona caurule DN 15 x 1 .2</t>
  </si>
  <si>
    <t>10.1.9</t>
  </si>
  <si>
    <t>Tērauda karbona caurule DN 18 x 1 .2</t>
  </si>
  <si>
    <t>10.1.10</t>
  </si>
  <si>
    <t>Tērauda karbona caurule DN 22 x 1 .5</t>
  </si>
  <si>
    <t>10.1.11</t>
  </si>
  <si>
    <t>Tērauda karbona cauruļu fasondaļas</t>
  </si>
  <si>
    <t>10.1.12</t>
  </si>
  <si>
    <t xml:space="preserve">Lodveida krāns DN 15 </t>
  </si>
  <si>
    <t>10.1.13</t>
  </si>
  <si>
    <t>Lodveida krāns DN 20</t>
  </si>
  <si>
    <t>10.1.14</t>
  </si>
  <si>
    <t>Noslēgventilis  DN 32 PN30</t>
  </si>
  <si>
    <t>10.1.15</t>
  </si>
  <si>
    <t>Tukšošanas krāns DN 15  ar apsaisti</t>
  </si>
  <si>
    <t>10.1.16</t>
  </si>
  <si>
    <t xml:space="preserve">Atgaisotāji 1/2" </t>
  </si>
  <si>
    <t>10.1.17</t>
  </si>
  <si>
    <t>Oventrop termostatvārsts "series AV9" DN 15 PN10 vai ekvivalents</t>
  </si>
  <si>
    <t>10.1.18</t>
  </si>
  <si>
    <t>Oventrop termostatgalva"vindo TH" 7-280C vai ekvivalents</t>
  </si>
  <si>
    <t>10.1.19</t>
  </si>
  <si>
    <t>Oventrop radiatora atpakaļgaitas krāns Combi 2 DN 15 vai ekvivalents</t>
  </si>
  <si>
    <t>10.1.20</t>
  </si>
  <si>
    <t>Oventrop radiatora atpakaļgaitas krāns Combi LR DN 15 vai ekvivalents</t>
  </si>
  <si>
    <t>10.1.21</t>
  </si>
  <si>
    <t>"Oventrop" balansējošais  ventilis  Hydrocontrol VTR DN 15 vai ekvivalents</t>
  </si>
  <si>
    <t>10.1.22</t>
  </si>
  <si>
    <t>"Oventrop" balansējošais  ventilis  Hydrocontrol VTR DN 20 vai ekvivalents</t>
  </si>
  <si>
    <t>10.1.23</t>
  </si>
  <si>
    <t>"Oventrop" balansējošais  ventilis  Hydrocontrol VTR DN 32 vai ekvivalents</t>
  </si>
  <si>
    <t>10.1.24</t>
  </si>
  <si>
    <t>"Paroc'' akmens vates čaulas PSAL CT DN 15   50mm vai ekvivalents λ=0,04W/Km2</t>
  </si>
  <si>
    <t>10.1.25</t>
  </si>
  <si>
    <t>"Paroc'' akmens vates čaulas PSAL CT DN 20   50mm λ=0,04W/Km2 vai ekvivalents</t>
  </si>
  <si>
    <t>10.1.26</t>
  </si>
  <si>
    <t>"Paroc'' akmens vates čaulas PSAL CT DN 25   50mm λ=0,04W/Km2 vai ekvivalents</t>
  </si>
  <si>
    <t>10.1.27</t>
  </si>
  <si>
    <t>"Paroc'' akmens vates čaulas PSAL CT DN 32   50mm λ=0,04W/Km2 vai ekvivalents</t>
  </si>
  <si>
    <t>10.1.28</t>
  </si>
  <si>
    <t>"Paroc'' akmens vates čaulas PSAL CT DN 40   50mm λ=0,04W/Km2 vai ekvivalents</t>
  </si>
  <si>
    <t>10.1.29</t>
  </si>
  <si>
    <t>Noslēgarmatūru izolācija λ=0,04W/Km2</t>
  </si>
  <si>
    <t>10.1.30</t>
  </si>
  <si>
    <t>Līmlente siltumizolācijai</t>
  </si>
  <si>
    <t>10.1.31</t>
  </si>
  <si>
    <t>Radiators "PURMO" ar sienas kronšteiniem un atgaisotāju    11C/0.5/0.6 vai ekvivalents</t>
  </si>
  <si>
    <t>10.1.32</t>
  </si>
  <si>
    <t>Radiators  "Purmo" ar sienas kronšteiniem un atgaisotāju     11K/0.5/0.7 vai ekvivalents</t>
  </si>
  <si>
    <t>10.1.33</t>
  </si>
  <si>
    <t>Radiators  "Purmo" ar sienas kronšteiniem un atgaisotāju     21K/0.5/0.6 vai ekvivalents</t>
  </si>
  <si>
    <t>10.1.34</t>
  </si>
  <si>
    <t>Radiators  "Purmo" ar sienas kronšteiniem un atgaisotāju     21K/0.5/0.7 vai ekvivalents</t>
  </si>
  <si>
    <t>10.1.35</t>
  </si>
  <si>
    <t>Radiators  "Purmo" ar sienas kronšteiniem un atgaisotāju     22K/0.4/0.8 vai ekvivalents</t>
  </si>
  <si>
    <t>10.1.36</t>
  </si>
  <si>
    <t>Radiators  "Purmo" ar sienas kronšteiniem un atgaisotāju     22K/0.4/0.9 vai ekvivalents</t>
  </si>
  <si>
    <t>10.1.37</t>
  </si>
  <si>
    <t>Radiators  "Purmo" ar sienas kronšteiniem un atgaisotāju     22K/0.4/1.0 vai ekvivalents</t>
  </si>
  <si>
    <t>10.1.38</t>
  </si>
  <si>
    <t>Radiators  "Purmo" ar sienas kronšteiniem un atgaisotāju     22K/0.4/1.1 vai ekvivalents</t>
  </si>
  <si>
    <t>10.1.39</t>
  </si>
  <si>
    <t>Radiators  "Purmo" ar sienas kronšteiniem un atgaisotāju     22K/0.4/1.2 vai ekvivalents</t>
  </si>
  <si>
    <t>10.1.40</t>
  </si>
  <si>
    <t>Radiators  "Purmo" ar sienas kronšteiniem un atgaisotāju     22K/0.5/0.9 vai ekvivalents</t>
  </si>
  <si>
    <t>10.1.41</t>
  </si>
  <si>
    <t>Radiators  "Purmo" ar sienas kronšteiniem un atgaisotāju     22K/0.5/1.0 vai ekvivalents</t>
  </si>
  <si>
    <t>10.1.42</t>
  </si>
  <si>
    <t>Radiators  "Purmo" ar sienas kronšteiniem un atgaisotāju     22K/0.5/1.1 vai ekvivalents</t>
  </si>
  <si>
    <t>10.1.43</t>
  </si>
  <si>
    <t>Radiators  "Purmo" ar sienas kronšteiniem un atgaisotāju     22K/0.5/1.2 vai ekvivalents</t>
  </si>
  <si>
    <t>10.1.44</t>
  </si>
  <si>
    <t>Siltuma maksas sadalītājs (alokators) Caloric 5.5 tērauda radiatoram ar stiprinājumu vai ekvivalents</t>
  </si>
  <si>
    <t>10.1.45</t>
  </si>
  <si>
    <t>Datu koncentrators ENCO LOGGER vai ekvivalents</t>
  </si>
  <si>
    <t>10.1.46</t>
  </si>
  <si>
    <t>Uztvērējs ar brošanas bloku  ENCO BOX  vai ekvivalents</t>
  </si>
  <si>
    <t>10.1.47</t>
  </si>
  <si>
    <t>Cauruļu gruntējums un antikorozijas pārklājums</t>
  </si>
  <si>
    <t>10.1.48</t>
  </si>
  <si>
    <t xml:space="preserve">Kronšteini cauruļvadu stiprināšanai </t>
  </si>
  <si>
    <t>10.1.49</t>
  </si>
  <si>
    <t>Pievienošanās vieta   cauruļvadiem siltummezglā</t>
  </si>
  <si>
    <t>vieta</t>
  </si>
  <si>
    <t>10.1.50</t>
  </si>
  <si>
    <t>Sistēmas montāžas darbi</t>
  </si>
  <si>
    <t>10.1.51</t>
  </si>
  <si>
    <t>Caurumu veidošana un aizdarīšana</t>
  </si>
  <si>
    <t>10.1.52</t>
  </si>
  <si>
    <t>Čaulas  cauruļvadu ievietošanai pārsegumu un sienu šķersošanai</t>
  </si>
  <si>
    <t>10.1.53</t>
  </si>
  <si>
    <t>Ugunsdrošas šķērsojuma vietas noblīvēšana ar ugunsdrošiem materiāliem</t>
  </si>
  <si>
    <t>10.1.54</t>
  </si>
  <si>
    <t>Sistēmas hidrauliskā pārbaude un siltumnesēja plūsmas ieregulēšana</t>
  </si>
  <si>
    <t>10.1.55</t>
  </si>
  <si>
    <t>Esošās apkures sistēmas cauruļvadu ar izolāciju, noslēgarmatūras pagrabstāvā demontāža  un utilizācija</t>
  </si>
  <si>
    <t>10.1.56</t>
  </si>
  <si>
    <t>Esošās apkures sistēmas sildķermeņu,cauruļvadu, noslēgarmatūras virs 0.00 demontāža  un utilizācija</t>
  </si>
  <si>
    <t>10.1.57</t>
  </si>
  <si>
    <t>Celtniecības ,remonta darbi un materiāli, apdare aiz radiatoriem</t>
  </si>
  <si>
    <t>10.2</t>
  </si>
  <si>
    <t>SILTUMMEZGLS</t>
  </si>
  <si>
    <t>10.2.1</t>
  </si>
  <si>
    <t>Apkures lodētais plākšņu siltummainis   DANFOSS XB12L -1 40         PN 25  120-70 / 70-50°C Q=109kw ar izolāciju vai ekvivalents</t>
  </si>
  <si>
    <t>10.2.2</t>
  </si>
  <si>
    <t>Karstā ūdens lodētais plākšņu siltummainis   divpakāpju                                           DANFOSS XB51L -2 36/36    PN 25  120-70 (65-45) / 5-55°C Q=236kw ar izolāciju vai ekvivalents</t>
  </si>
  <si>
    <t>10.2.3</t>
  </si>
  <si>
    <t>Apkures cirkulācijas sūknis GRUNDFOS MAGNA 3 32-100 G=4.7m3/h  H=50Pa vai ekvivalents</t>
  </si>
  <si>
    <t>10.2.4</t>
  </si>
  <si>
    <t>Karstā ūdens cirkulācijas sūknis GRUNDFOS MAGNA 3 25-80N vai ekvivalents</t>
  </si>
  <si>
    <t>10.2.5</t>
  </si>
  <si>
    <t>Ultraskaņas siltumenerģijas skaitītājs                                                                 "Danfoss Sono Meter 30 " PN25 Qn=6.0 m3/h ar komunikāciju moduli,plūsmas un temperatūras sensoru vai ekvivalents</t>
  </si>
  <si>
    <t>10.2.6</t>
  </si>
  <si>
    <t>Izplešanās trauks   Reflex N 100/6 (2 bar)  V=100L ,6bar,1200C vai ekvivalents</t>
  </si>
  <si>
    <t>10.2.7</t>
  </si>
  <si>
    <t>Tērauda melnā caurule  Ø60x2,9</t>
  </si>
  <si>
    <t>10.2.8</t>
  </si>
  <si>
    <t>Tērauda melnā caurule  Ø48,3x2,6</t>
  </si>
  <si>
    <t>10.2.9</t>
  </si>
  <si>
    <t>Tērauda melnā caurule  Ø33,7x2,6</t>
  </si>
  <si>
    <t>10.2.10</t>
  </si>
  <si>
    <t>Cauruļu veidgabali un līkumi</t>
  </si>
  <si>
    <t>10.2.11</t>
  </si>
  <si>
    <t xml:space="preserve">Spiediena starpības regulators AVP DN32 PN25 Kv=12.5m³/h </t>
  </si>
  <si>
    <t>10.2.12</t>
  </si>
  <si>
    <t>Regulējošais vārsts VM2 DN 25 PN25 Kv=6.3 ar vārsta izpildmehānismu AVM 10</t>
  </si>
  <si>
    <t>10.2.13</t>
  </si>
  <si>
    <t>Regulējošais vārsts VM2 DN 32 PN25 Kv=10 ar vārsta izpildmehānismu AVM 10</t>
  </si>
  <si>
    <t>10.2.14</t>
  </si>
  <si>
    <t xml:space="preserve">Drošības vārsts DN 20 3 bar (pie izplešanās trauka) </t>
  </si>
  <si>
    <t>10.2.15</t>
  </si>
  <si>
    <t xml:space="preserve">Drošības vārsts DN 20 10 bar </t>
  </si>
  <si>
    <t>10.2.16</t>
  </si>
  <si>
    <t>Kapes ventilis DN25 PN16</t>
  </si>
  <si>
    <t>10.2.17</t>
  </si>
  <si>
    <t>Filtrs   atloku DN 50 PN16</t>
  </si>
  <si>
    <t>10.2.18</t>
  </si>
  <si>
    <t>Filtrs   uzmavu DN 50 PN16 (Ū)</t>
  </si>
  <si>
    <t>10.2.19</t>
  </si>
  <si>
    <t>Filtrs   uzmavu DN 25 PN16 (T4)</t>
  </si>
  <si>
    <t>10.2.20</t>
  </si>
  <si>
    <t>Filtrs DN 15 uzmavu  PN16 (piebarošanas līnijā)</t>
  </si>
  <si>
    <t>10.2.21</t>
  </si>
  <si>
    <t>Ventilis metināts atgaisošanai DN 15   PN16 un apsaisti tērauda caurule DN 15</t>
  </si>
  <si>
    <t>10.2.22</t>
  </si>
  <si>
    <t>Ventilis atgaisošanai DN15 PN10 un apsaisti tērauda caurule DN15</t>
  </si>
  <si>
    <t>10.2.23</t>
  </si>
  <si>
    <t xml:space="preserve">Ventilis metināts tukšošanai DN 15 PN16  un apsaisti tērauda caurule DN 15 </t>
  </si>
  <si>
    <t>10.2.24</t>
  </si>
  <si>
    <t>Ventilis tukšošanai DN15 PN10 un apsaisti tērauda caurule DN15</t>
  </si>
  <si>
    <t>10.2.25</t>
  </si>
  <si>
    <t>Noslēgventilis NAVAL DN 50 metināts vai ekvivalents</t>
  </si>
  <si>
    <t>10.2.26</t>
  </si>
  <si>
    <t>Noslēgventilis NAVAL DN 40 metināts vai ekvivalents</t>
  </si>
  <si>
    <t>10.2.27</t>
  </si>
  <si>
    <t xml:space="preserve">Noslēgventilis DN 50 PN30 </t>
  </si>
  <si>
    <t>10.2.28</t>
  </si>
  <si>
    <t>Noslēgventilis DN 50 PN30 (Ū,T3)</t>
  </si>
  <si>
    <t>10.2.29</t>
  </si>
  <si>
    <t>Noslēgventilis  DN 15 PN30 (piebarošanas līnijā)</t>
  </si>
  <si>
    <t>10.2.30</t>
  </si>
  <si>
    <t>Noslēgventilis DN 25 PN30 (T4)</t>
  </si>
  <si>
    <t>10.2.31</t>
  </si>
  <si>
    <t xml:space="preserve">Uzmavu vienvirziena vārsts DN 15  PN16  (piebarošanas līnijā)                          </t>
  </si>
  <si>
    <t>10.2.32</t>
  </si>
  <si>
    <t>Vienvirziena vārsts DN 50  PN16 (Ū)</t>
  </si>
  <si>
    <t>10.2.33</t>
  </si>
  <si>
    <t>Vienvirziena vārsts DN 25  PN16 (T3)</t>
  </si>
  <si>
    <t>10.2.34</t>
  </si>
  <si>
    <t xml:space="preserve">Piebarošanas līnijas ūdens skaitītājs Q=1.5m³/h 16bar 900C </t>
  </si>
  <si>
    <t>10.2.35</t>
  </si>
  <si>
    <t xml:space="preserve">Ūdens skaitītājs Q=3.5m³/h 10bar 900C </t>
  </si>
  <si>
    <t>10.2.36</t>
  </si>
  <si>
    <t>Procesors DANFOSS ECL210 ar programatūru   1 apkures  un  1 karstā ūdens kontūra pieslēgšanai vai ekvivalents</t>
  </si>
  <si>
    <t>10.2.37</t>
  </si>
  <si>
    <t>Virsmas sensors ESM-11 vai ekvivalents</t>
  </si>
  <si>
    <t>10.2.38</t>
  </si>
  <si>
    <t>Āra temperatūras sensors ESMT vai ekvivalents</t>
  </si>
  <si>
    <t>10.2.39</t>
  </si>
  <si>
    <t>Iegremdējamais sensors ESMU vai ekvivalents</t>
  </si>
  <si>
    <t>10.2.40</t>
  </si>
  <si>
    <t xml:space="preserve">Manometrs 0-16 bar  (Diska tipa d=100,iedaļas vētība 0,5bar) </t>
  </si>
  <si>
    <t>10.2.41</t>
  </si>
  <si>
    <t xml:space="preserve">Manometrs 0-10 bar  (Diska tipa d=100,iedaļas vētība 0,5bar) </t>
  </si>
  <si>
    <t>10.2.42</t>
  </si>
  <si>
    <t xml:space="preserve">Manometra krāns </t>
  </si>
  <si>
    <t>10.2.43</t>
  </si>
  <si>
    <t xml:space="preserve">Tehniskais termometrs  20 -150 0C  (iedaļas vētība 1 0C) </t>
  </si>
  <si>
    <t>10.2.44</t>
  </si>
  <si>
    <t xml:space="preserve">Tehniskais termometrs  20 -100 0C  (iedaļas vētība 1 0C) </t>
  </si>
  <si>
    <t>10.2.45</t>
  </si>
  <si>
    <t>"PAROC" PSAL CT  izolācija 50mm  DN 50  λ=0,04W/Km2 vai ekvivalents</t>
  </si>
  <si>
    <t>10.2.46</t>
  </si>
  <si>
    <t>"PAROC" PSAL CT  izolācija 50mm  DN 40  λ=0,04W/Km2 vai ekvivalents</t>
  </si>
  <si>
    <t>10.2.47</t>
  </si>
  <si>
    <t>"PAROC" PSAL CT  izolācija 30mm  DN 25   λ=0,04W/Km2 vai ekvivalents</t>
  </si>
  <si>
    <t>10.2.48</t>
  </si>
  <si>
    <t>10.2.49</t>
  </si>
  <si>
    <t>10.2.50</t>
  </si>
  <si>
    <t xml:space="preserve">Tērauda melno cauruļu krāsošana ar antikorozijas pārklājumu 2X </t>
  </si>
  <si>
    <t>10.2.51</t>
  </si>
  <si>
    <t>Pievienošanās vieta esošiem cauruļvadiem DN 40/DN50</t>
  </si>
  <si>
    <t>2</t>
  </si>
  <si>
    <t>10.2.52</t>
  </si>
  <si>
    <t>Siltummezgla montāžas darbi</t>
  </si>
  <si>
    <t>10.2.53</t>
  </si>
  <si>
    <t>Iekārtu un cauruļvadu metāla stiprinājuma konstrukcijas</t>
  </si>
  <si>
    <t>10.2.54</t>
  </si>
  <si>
    <t>Tehniskās dokumentācijas sagatavošana un uzstādīšana (siltummezgla shēma,iekārtu marķēšana,informācijas stends 1000x600)</t>
  </si>
  <si>
    <t>10.2.55</t>
  </si>
  <si>
    <t>Siltummezgla hidrauliskā pārbaude un ieregulēšana</t>
  </si>
  <si>
    <t>10.2.56</t>
  </si>
  <si>
    <t>Esošo siltummezgla cauruļvadu ar izolāciju  demontāža un utilizācija</t>
  </si>
  <si>
    <t>10.2.57</t>
  </si>
  <si>
    <t>Elektromateriāli siltummezgla automātikas un iekārtu apsaistei</t>
  </si>
  <si>
    <t>10.2.58</t>
  </si>
  <si>
    <t>Zemējuma kontūra materiāli un mērījumi</t>
  </si>
  <si>
    <t>10.2.59</t>
  </si>
  <si>
    <t>Esošās maģistrālās siltumtrases DN 125 caur siltummezglu izolācijas demontāža</t>
  </si>
  <si>
    <t>10.2.60</t>
  </si>
  <si>
    <t>Esošās maģistrālās siltumtrases DN 125 caur siltummezglu jaunas izolācijas uzlikšana "PAROC" PSAL CT 50mm  DN 125 λ=0,04W/Km2 ar skārda apvalku vai ekvivalents</t>
  </si>
  <si>
    <t>Ūdensapgādes Ū-1, S-3, S-4 un kanalizācijas sistēmas K-1, K-2, K-3, LK-1, LK-2, LK-3</t>
  </si>
  <si>
    <t>11.1</t>
  </si>
  <si>
    <t>Ūdensapgādes sistēmas  Ū-1</t>
  </si>
  <si>
    <t>11.1.1</t>
  </si>
  <si>
    <t>Likums 90*,MLCP, UPONOR 16 mm-16 mm vai ekvivalents</t>
  </si>
  <si>
    <t>11.1.2</t>
  </si>
  <si>
    <t>Likums 90*,MLCP, UPONOR 20 mm-20 mm vai ekvivalents</t>
  </si>
  <si>
    <t>11.1.3</t>
  </si>
  <si>
    <t>Likums 90*,MLCP, UPONOR 25 mm-25 mm vai ekvivalents</t>
  </si>
  <si>
    <t>11.1.4</t>
  </si>
  <si>
    <t>Likums 90*,MLCP, UPONOR 63 mm-63 mm vai ekvivalents</t>
  </si>
  <si>
    <t>11.1.5</t>
  </si>
  <si>
    <t>Misiņa sietveida filtrs 20 mm-20 mm</t>
  </si>
  <si>
    <t>11.1.6</t>
  </si>
  <si>
    <t>Attālinatās uzskaites aukstā ūdens skaitītājs Qn 1.5 m3/h, komplektā ar vienvirziena vārstu un saskrūvēm 15 mm-15 mm   (nolikuma 17.pielikums), t.sk. attālinātā uzskaites sistēma</t>
  </si>
  <si>
    <t>11.1.7</t>
  </si>
  <si>
    <t>Pāreja  MLCP, UPONOR 16 mmø-10 mmø vai ekvivalents</t>
  </si>
  <si>
    <t>11.1.8</t>
  </si>
  <si>
    <t>Pāreja  MLCP, UPONOR 16 mmø-15 mmø vai ekvivalents</t>
  </si>
  <si>
    <t>11.1.9</t>
  </si>
  <si>
    <t>Pāreja  MLCP, UPONOR 20 mmø-15 mmø vai ekvivalents</t>
  </si>
  <si>
    <t>11.1.10</t>
  </si>
  <si>
    <t>Pāreja  MLCP, UPONOR 20 mmø-16 mmø vai ekvivalents</t>
  </si>
  <si>
    <t>11.1.11</t>
  </si>
  <si>
    <t>Pāreja  MLCP, UPONOR 25 mmø-20 mmø vai ekvivalents</t>
  </si>
  <si>
    <t>11.1.12</t>
  </si>
  <si>
    <t>Pāreja  MLCP, UPONOR 63 mmø-50 mmø vai ekvivalents</t>
  </si>
  <si>
    <t>11.1.13</t>
  </si>
  <si>
    <t>Daudzslāņu ūdensapgādes caurule MLCP, UPONOR 16 mm vai ekvivalents</t>
  </si>
  <si>
    <t>11.1.14</t>
  </si>
  <si>
    <t>Daudzslāņu ūdensapgādes caurule MLCP, UPONOR 20 mm vai ekvivalents</t>
  </si>
  <si>
    <t>11.1.15</t>
  </si>
  <si>
    <t>Daudzslāņu ūdensapgādes caurule MLCP, UPONOR 25 mm vai ekvivalents</t>
  </si>
  <si>
    <t>11.1.16</t>
  </si>
  <si>
    <t>Daudzslāņu ūdensapgādes caurule MLCP, UPONOR 50 mm vai ekvivalents</t>
  </si>
  <si>
    <t>11.1.17</t>
  </si>
  <si>
    <t>Daudzslāņu ūdensapgādes caurule MLCP, UPONOR 63 mm vai ekvivalents</t>
  </si>
  <si>
    <t>11.1.18</t>
  </si>
  <si>
    <t>Noslēgventīlis PN30 15 mm-15 mm</t>
  </si>
  <si>
    <t>11.1.19</t>
  </si>
  <si>
    <t>Noslēgventīlis PN30 20 mm-20 mm</t>
  </si>
  <si>
    <t>11.1.20</t>
  </si>
  <si>
    <t>Noslēgventīlis PN30 25 mm-25 mm</t>
  </si>
  <si>
    <t>11.1.21</t>
  </si>
  <si>
    <t>T-gabals caurule MLCP, UPONOR 20 mmø-20 mmø-16 mmø vai ekvivalents</t>
  </si>
  <si>
    <t>11.1.22</t>
  </si>
  <si>
    <t>T-gabals caurule MLCP, UPONOR 20 mmø-20 mmø-20 mmø vai ekvivalents</t>
  </si>
  <si>
    <t>11.1.23</t>
  </si>
  <si>
    <t>T-gabals caurule MLCP, UPONOR 25 mmø-25 mmø-16 mmø vai ekvivalents</t>
  </si>
  <si>
    <t>11.1.24</t>
  </si>
  <si>
    <t>T-gabals caurule MLCP, UPONOR 25 mmø-25 mmø-20 mmø vai ekvivalents</t>
  </si>
  <si>
    <t>11.1.25</t>
  </si>
  <si>
    <t>T-gabals caurule MLCP, UPONOR 50 mmø-50 mmø-25 mmø vai ekvivalents</t>
  </si>
  <si>
    <t>11.1.26</t>
  </si>
  <si>
    <t>T-gabals caurule MLCP, UPONOR 63 mmø-63 mmø-25 mmø vai ekvivalents</t>
  </si>
  <si>
    <t>11.1.27</t>
  </si>
  <si>
    <t>X-gabals caurule MLCP, UPONOR 50 mmø-50 mmø-25 mmø-25 mmø vai ekvivalents</t>
  </si>
  <si>
    <t>11.1.28</t>
  </si>
  <si>
    <t>X-gabals caurule MLCP, UPONOR 63 mmø-63 mmø-25 mmø-25 mmø vai ekvivalents</t>
  </si>
  <si>
    <t>11.1.29</t>
  </si>
  <si>
    <t>Kondensāta-siltumizolācijas čaulas b=13mm 16 mm</t>
  </si>
  <si>
    <t>11.1.30</t>
  </si>
  <si>
    <t>Kondensāta-siltumizolācijas čaulas b=13mm 20 mm</t>
  </si>
  <si>
    <t>11.1.31</t>
  </si>
  <si>
    <t>Kondensāta-siltumizolācijas čaulas b=13mm 25 mm</t>
  </si>
  <si>
    <t>11.1.32</t>
  </si>
  <si>
    <t>Kondensāta-siltumizolācijas čaulas b=13mm 50 mm</t>
  </si>
  <si>
    <t>11.1.33</t>
  </si>
  <si>
    <t>Kondensāta-siltumizolācijas čaulas b=13mm 63 mm</t>
  </si>
  <si>
    <t>11.1.34</t>
  </si>
  <si>
    <t>Misiņa korķis DN20</t>
  </si>
  <si>
    <t>11.1.35</t>
  </si>
  <si>
    <t xml:space="preserve">PVC pārklājums un  veidgabali </t>
  </si>
  <si>
    <t>11.1.36</t>
  </si>
  <si>
    <t>Sistēmas nodošana (regulēšana, izpilddokumentācija)</t>
  </si>
  <si>
    <t>11.1.37</t>
  </si>
  <si>
    <t>Hidrauliskā pārbaude 400KpA x1.5 darba spiediens.</t>
  </si>
  <si>
    <t>11.1.38</t>
  </si>
  <si>
    <t>Stiprinājumi</t>
  </si>
  <si>
    <t>11.1.39</t>
  </si>
  <si>
    <t>Cauruļu fasondaļas, kuras nav uzrādītas</t>
  </si>
  <si>
    <t>11.1.40</t>
  </si>
  <si>
    <t>Esošā ūdensvada, kanlizacijas sistemas demontāža, izolācijas demontāža un utilizācija</t>
  </si>
  <si>
    <t>11.1.41</t>
  </si>
  <si>
    <t>11.1.42</t>
  </si>
  <si>
    <t>Šahtu atvēršana, aizdare un apdare</t>
  </si>
  <si>
    <t>11.2</t>
  </si>
  <si>
    <t>Ūdensapgādes sistēmas  S-3, S-4</t>
  </si>
  <si>
    <t>11.2.1</t>
  </si>
  <si>
    <t>11.2.2</t>
  </si>
  <si>
    <t>11.2.3</t>
  </si>
  <si>
    <t>11.2.4</t>
  </si>
  <si>
    <t>11.2.5</t>
  </si>
  <si>
    <t>Sienas dvieļu žāvētājs 250W komplekta ar pievienojuma stiprinājumiem, termovārstu ar plūsmas regulēšanas iespēju 350x400 M 1/2'' = d25mm*2.5mm</t>
  </si>
  <si>
    <t>11.2.6</t>
  </si>
  <si>
    <t>Misiņa sietveida filtrs 15 mm-15 mm</t>
  </si>
  <si>
    <t>11.2.7</t>
  </si>
  <si>
    <t>Automatiskais atgaisotājs DN15</t>
  </si>
  <si>
    <t>11.2.8</t>
  </si>
  <si>
    <t>Attālinatās uzskaites, karstā ūdens skaitītājs Qn 1.5 m3/h komplektā ar vienvirziena vārstu un saskrūvēm SMART+ JS-02 15 mm-15 mm vai ekvivalents (nolikuma 17.pielikums), t.sk. attālinātā uzskaites sistēma</t>
  </si>
  <si>
    <t>11.2.9</t>
  </si>
  <si>
    <t>Pāreja MLCP, UPONOR 16 mmø-10 mmø vai ekvivalents</t>
  </si>
  <si>
    <t>11.2.10</t>
  </si>
  <si>
    <t>Pāreja MLCP, UPONOR 16 mmø-15 mmø vai ekvivalents</t>
  </si>
  <si>
    <t>11.2.11</t>
  </si>
  <si>
    <t>Pāreja MLCP, UPONOR 20 mmø-15 mmø vai ekvivalents</t>
  </si>
  <si>
    <t>11.2.12</t>
  </si>
  <si>
    <t>Pāreja MLCP, UPONOR 20 mmø-16 mmø vai ekvivalents</t>
  </si>
  <si>
    <t>11.2.13</t>
  </si>
  <si>
    <t>Pāreja MLCP, UPONOR 25 mmø-16 mmø vai ekvivalents</t>
  </si>
  <si>
    <t>11.2.14</t>
  </si>
  <si>
    <t>Pāreja MLCP, UPONOR 25 mmø-20 mmø vai ekvivalents</t>
  </si>
  <si>
    <t>11.2.15</t>
  </si>
  <si>
    <t>Pāreja MLCP, UPONOR 40 mmø-25 mmø vai ekvivalents</t>
  </si>
  <si>
    <t>11.2.16</t>
  </si>
  <si>
    <t>11.2.17</t>
  </si>
  <si>
    <t>Pāreja MLCP, UPONOR 50 mmø-40 mmø vai ekvivalents</t>
  </si>
  <si>
    <t>11.2.18</t>
  </si>
  <si>
    <t>11.2.19</t>
  </si>
  <si>
    <t>11.2.20</t>
  </si>
  <si>
    <t>11.2.21</t>
  </si>
  <si>
    <t>11.2.22</t>
  </si>
  <si>
    <t>Daudzslāņu ūdensapgādes caurule MLCP, UPONOR 40 mm vai ekvivalents</t>
  </si>
  <si>
    <t>11.2.23</t>
  </si>
  <si>
    <t>11.2.24</t>
  </si>
  <si>
    <t>11.2.25</t>
  </si>
  <si>
    <t>11.2.26</t>
  </si>
  <si>
    <t>11.2.27</t>
  </si>
  <si>
    <t>T-gabals caurule MLCP, UPONOR 16 mmø-16 mmø-16 mmø vai ekvivalents</t>
  </si>
  <si>
    <t>11.2.28</t>
  </si>
  <si>
    <t>11.2.29</t>
  </si>
  <si>
    <t>11.2.30</t>
  </si>
  <si>
    <t>11.2.31</t>
  </si>
  <si>
    <t>11.2.32</t>
  </si>
  <si>
    <t>T-gabals caurule MLCP, UPONOR 25 mmø-25 mmø-25 mmø vai ekvivalents</t>
  </si>
  <si>
    <t>11.2.33</t>
  </si>
  <si>
    <t>T-gabals caurule MLCP, UPONOR 40 mmø-40 mmø-25 mmø vai ekvivalents</t>
  </si>
  <si>
    <t>11.2.34</t>
  </si>
  <si>
    <t>11.2.35</t>
  </si>
  <si>
    <t>X-gabals caurule MLCP, UPONOR 40 mmø-40 mmø-25 mmø-25 mmø vai ekvivalents</t>
  </si>
  <si>
    <t>11.2.36</t>
  </si>
  <si>
    <t>X-gabals caurule MLCP, UPONOR 50 mmø-50 mmø-25 mmø-25 mmø25 mmø vai ekvivalents</t>
  </si>
  <si>
    <t>11.2.37</t>
  </si>
  <si>
    <t>11.2.38</t>
  </si>
  <si>
    <t>Misiņa korķis DN15</t>
  </si>
  <si>
    <t>11.2.39</t>
  </si>
  <si>
    <t>Kondensāta-siltumizolācijas čaulas b=19mm ar PVC  pārklājumu 16 mm</t>
  </si>
  <si>
    <t>11.2.40</t>
  </si>
  <si>
    <t>Kondensāta-siltumizolācijas čaulas b=19mm ar PVC pārklājumu 20 mm</t>
  </si>
  <si>
    <t>11.2.41</t>
  </si>
  <si>
    <t>Kondensāta-siltumizolācijas čaulas b=19mm ar PVC pārklājumu 25 mm</t>
  </si>
  <si>
    <t>11.2.42</t>
  </si>
  <si>
    <t>Kondensāta-siltumizolācijas čaulas b=19mm ar PVC pārklājumu 40 mm</t>
  </si>
  <si>
    <t>11.2.43</t>
  </si>
  <si>
    <t>Kondensāta-siltumizolācijas čaulas b=19mm ar PVC pārklājumu 50 mm</t>
  </si>
  <si>
    <t>11.2.44</t>
  </si>
  <si>
    <t>Balansejošais ventīlis Leno MSV-BD 20 20 mmø-20 mmø vai ekvivalents</t>
  </si>
  <si>
    <t>11.2.45</t>
  </si>
  <si>
    <t>11.2.46</t>
  </si>
  <si>
    <t>11.2.47</t>
  </si>
  <si>
    <t>11.2.48</t>
  </si>
  <si>
    <t>11.2.49</t>
  </si>
  <si>
    <t>11.2.50</t>
  </si>
  <si>
    <t>11.3</t>
  </si>
  <si>
    <t>Kanalizācijas sistēma K-1</t>
  </si>
  <si>
    <t>11.3.1</t>
  </si>
  <si>
    <t>Trejgabals  UPONOR DECIBEL, vai analogs 160 mmø-160 mmø-160 mmø vai ekvivalents</t>
  </si>
  <si>
    <t>11.3.2</t>
  </si>
  <si>
    <t>Trejgabals  UPONOR DECIBEL, vai analogs 160 mmø-160 mmø-110 mmø vai ekvivalents</t>
  </si>
  <si>
    <t>11.3.3</t>
  </si>
  <si>
    <t>Trejgabals  UPONOR DECIBEL, vai analogs 110 mmø-110 mmø-110 mmø vai ekvivalents</t>
  </si>
  <si>
    <t>11.3.4</t>
  </si>
  <si>
    <t>Trejgabals  UPONOR DECIBEL, vai analogs 110 mmø-110 mmø-50 mmø vai ekvivalents</t>
  </si>
  <si>
    <t>11.3.5</t>
  </si>
  <si>
    <t>Trejgabals  UPONOR DECIBEL, vai analogs 75 mmø-75 mmø-50 mmø vai ekvivalents</t>
  </si>
  <si>
    <t>11.3.6</t>
  </si>
  <si>
    <t>Tīrīšanas lūka 110 mm-110 mm</t>
  </si>
  <si>
    <t>11.3.7</t>
  </si>
  <si>
    <t>Pāreja UPONOR DECIBEL, vai ekvivalents 160 mmø-110 mmø</t>
  </si>
  <si>
    <t>11.3.8</t>
  </si>
  <si>
    <t>Pāreja UPONOR DECIBEL, vai ekvivalents110 mmø-75 mmø</t>
  </si>
  <si>
    <t>11.3.9</t>
  </si>
  <si>
    <t>Pāreja UPONOR DECIBEL, vai ekvivalents  75 mmø-50 mmø</t>
  </si>
  <si>
    <t>11.3.10</t>
  </si>
  <si>
    <t>Līkums UPONOR DECIBEL, vai ekvivalents30° 50 mmø-50 mmø</t>
  </si>
  <si>
    <t>11.3.11</t>
  </si>
  <si>
    <t>Līkums UPONOR DECIBEL, vai ekvivalents 45° 50 mmø-50 mmø</t>
  </si>
  <si>
    <t>11.3.12</t>
  </si>
  <si>
    <t>Līkums UPONOR DECIBEL, vai ekvivalents  45° 110 mmø-110 mmø</t>
  </si>
  <si>
    <t>11.3.13</t>
  </si>
  <si>
    <t>Līkums UPONOR DECIBEL,vai ekvivalents 88.5° 110 mmø-110 mmø</t>
  </si>
  <si>
    <t>11.3.14</t>
  </si>
  <si>
    <t>Līkums UPONOR DECIBEL, vai ekvivalents  88.5° 50 mmø-50 mmø</t>
  </si>
  <si>
    <t>11.3.15</t>
  </si>
  <si>
    <t>Kanalizācijas caurule UPONOR DECIB 160 mmEL, vai ekvivalents SN-8</t>
  </si>
  <si>
    <t>11.3.16</t>
  </si>
  <si>
    <t>Kanalizācijas caurule UPONOR DECIBEL, vai ekvivalents S-20 110 mm</t>
  </si>
  <si>
    <t>11.3.17</t>
  </si>
  <si>
    <t>Kanalizācijas caurule UPONOR DECIBEL, vai ekvivalents S-20 75 mm</t>
  </si>
  <si>
    <t>11.3.18</t>
  </si>
  <si>
    <t>Kanalizācijas caurule UPONOR DECIBEL,vai ekvivalents S-20 50 mm</t>
  </si>
  <si>
    <t>11.3.19</t>
  </si>
  <si>
    <t>Izlietnes sifons, 1¼ ar pieslēgu, plastmasa, balts</t>
  </si>
  <si>
    <t>11.3.20</t>
  </si>
  <si>
    <t>Vannas sifons, 1¼ ar pieslēgu, plastmasa, balts</t>
  </si>
  <si>
    <t>11.3.21</t>
  </si>
  <si>
    <t>Sistēmas nodošana (hidrauliskā pārbaude, izpilddokumentācija)</t>
  </si>
  <si>
    <t>11.3.22</t>
  </si>
  <si>
    <t>11.3.23</t>
  </si>
  <si>
    <t>11.3.24</t>
  </si>
  <si>
    <t>11.3.25</t>
  </si>
  <si>
    <t>Pieslēgums pie esošās kanalizācijas sistēmas</t>
  </si>
  <si>
    <t>11.3.26</t>
  </si>
  <si>
    <t xml:space="preserve">Betonējama aizsargčaula d-160mm aku pieslēgumam </t>
  </si>
  <si>
    <t>11.3.27</t>
  </si>
  <si>
    <t>Rakšana, aizberšana ar rokam</t>
  </si>
  <si>
    <t>11.3.28</t>
  </si>
  <si>
    <t>Smilts blietēšana</t>
  </si>
  <si>
    <t>11.3.29</t>
  </si>
  <si>
    <t>Smilšu izlīdzinošais slānis 200 mm un apberums 200mm</t>
  </si>
  <si>
    <t>11.3.30</t>
  </si>
  <si>
    <t>Bruģa atjaunošana</t>
  </si>
  <si>
    <t>11.4.</t>
  </si>
  <si>
    <t>Kanalizācijas sistēma K-2</t>
  </si>
  <si>
    <t>11.4.1</t>
  </si>
  <si>
    <t>Trejgabals  UPONOR DECIBEL, vai ekvivalents 160 mmø-160 mmø-160 mmø</t>
  </si>
  <si>
    <t>11.4.2</t>
  </si>
  <si>
    <t>Trejgabals  UPONOR DECIBEL, vai ekvivalents 160 mmø-160 mmø-110 mmø</t>
  </si>
  <si>
    <t>11.4.3</t>
  </si>
  <si>
    <t>Trejgabals  UPONOR DECIBEL, vai ekvivalents 110 mmø-110 mmø-110 mmø</t>
  </si>
  <si>
    <t>11.4.4</t>
  </si>
  <si>
    <t>Trejgabals  UPONOR DECIBEL,vai ekvivalents110 mmø-110 mmø-50 mmø</t>
  </si>
  <si>
    <t>11.4.5</t>
  </si>
  <si>
    <t>Trejgabals  UPONOR DECIBEL, vai ekvivalents 75 mmø-75 mmø-50 mmø</t>
  </si>
  <si>
    <t>11.4.6</t>
  </si>
  <si>
    <t>X gabals  UPONOR DECIBEL, vai ekvivalents 110 mmø-110 mmø-110 mmø-110 mmø</t>
  </si>
  <si>
    <t>11.4.7</t>
  </si>
  <si>
    <t>11.4.8</t>
  </si>
  <si>
    <t>11.4.9</t>
  </si>
  <si>
    <t>Pāreja UPONOR DECIBEL, vai ekvivalents 110 mmø-75 mmø</t>
  </si>
  <si>
    <t>11.4.10</t>
  </si>
  <si>
    <t>Pāreja UPONOR DECIBEL, vai ekvivalents 110 mmø-50 mmø</t>
  </si>
  <si>
    <t>11.4.11</t>
  </si>
  <si>
    <t>Pāreja UPONOR DECIBEL, vai ekvivalents 75 mmø-50 mmø</t>
  </si>
  <si>
    <t>11.4.12</t>
  </si>
  <si>
    <t>11.4.13</t>
  </si>
  <si>
    <t>11.4.14</t>
  </si>
  <si>
    <t>Līkums UPONOR DECIBEL, vai ekvivalents 45° 110 mmø-110 mmø</t>
  </si>
  <si>
    <t>11.4.15</t>
  </si>
  <si>
    <t>Līkums UPONOR DECIBEL, vai ekvivalents 88.5° 110 mmø-110 mmø</t>
  </si>
  <si>
    <t>11.4.16</t>
  </si>
  <si>
    <t>Kanalizācijas caurule UPONOR DECIBEL,vai ekvivalents SN-8 160 mm</t>
  </si>
  <si>
    <t>11.4.17</t>
  </si>
  <si>
    <t>11.4.18</t>
  </si>
  <si>
    <t>11.4.19</t>
  </si>
  <si>
    <t>Kanalizācijas caurule UPONOR DECIBEL, vai ekvivalents S-20 50 mm</t>
  </si>
  <si>
    <t>11.4.20</t>
  </si>
  <si>
    <t>11.4.21</t>
  </si>
  <si>
    <t>11.4.22</t>
  </si>
  <si>
    <t>11.4.23</t>
  </si>
  <si>
    <t>11.4.24</t>
  </si>
  <si>
    <t>11.4.25</t>
  </si>
  <si>
    <t>11.4.26</t>
  </si>
  <si>
    <t>11.4.27</t>
  </si>
  <si>
    <t>11.4.28</t>
  </si>
  <si>
    <t>11.4.29</t>
  </si>
  <si>
    <t>11.4.30</t>
  </si>
  <si>
    <t>11.4.31</t>
  </si>
  <si>
    <t>11.5</t>
  </si>
  <si>
    <t>Kanalizācijas sistēma K-3</t>
  </si>
  <si>
    <t>11.5.1</t>
  </si>
  <si>
    <t>11.5.2</t>
  </si>
  <si>
    <t>11.5.3</t>
  </si>
  <si>
    <t>Trejgabals  UPONOR DECIBEL, vai ekvivalents110 mmø-110 mmø-110 mmø</t>
  </si>
  <si>
    <t>11.5.4</t>
  </si>
  <si>
    <t>Trejgabals  UPONOR DECIBEL, vai ekvivalents 110 mmø-110 mmø-50 mmø</t>
  </si>
  <si>
    <t>11.5.5</t>
  </si>
  <si>
    <t>11.5.6</t>
  </si>
  <si>
    <t>11.5.7</t>
  </si>
  <si>
    <t>Pāreja PIPELIFE PP, vai ekvivalents 160 mmø-110 mmø</t>
  </si>
  <si>
    <t>11.5.8</t>
  </si>
  <si>
    <t>11.5.9</t>
  </si>
  <si>
    <t>Pāreja PIPELIFE PP, vai ekvivalents 75 mmø-50 mmø</t>
  </si>
  <si>
    <t>11.5.10</t>
  </si>
  <si>
    <t>Līkums UPONOR DECIBEL, vai ekvivalents 30° 50 mmø-50 mmø</t>
  </si>
  <si>
    <t>11.5.11</t>
  </si>
  <si>
    <t>11.5.12</t>
  </si>
  <si>
    <t>11.5.13</t>
  </si>
  <si>
    <t>11.5.14</t>
  </si>
  <si>
    <t>Līkums UPONOR DECIBEL, vai ekvivalents 88.5° 50 mmø-50 mmø</t>
  </si>
  <si>
    <t>11.5.15</t>
  </si>
  <si>
    <t>Kanalizācijas caurule UPONOR DECIBEL, vai ekvivalents SN-8 160 mm</t>
  </si>
  <si>
    <t>11.5.16</t>
  </si>
  <si>
    <t>11.5.17</t>
  </si>
  <si>
    <t>11.5.18</t>
  </si>
  <si>
    <t>11.5.19</t>
  </si>
  <si>
    <t>11.5.20</t>
  </si>
  <si>
    <t>11.5.21</t>
  </si>
  <si>
    <t>11.5.22</t>
  </si>
  <si>
    <t>11.5.23</t>
  </si>
  <si>
    <t>11.5.24</t>
  </si>
  <si>
    <t>11.5.25</t>
  </si>
  <si>
    <t>11.5.26</t>
  </si>
  <si>
    <t>11.5.27</t>
  </si>
  <si>
    <t>11.5.28</t>
  </si>
  <si>
    <t>11.5.29</t>
  </si>
  <si>
    <t>11.5.30</t>
  </si>
  <si>
    <t>11.6</t>
  </si>
  <si>
    <t>Lietus kanalizācijas sistēma LK-1, LK-2, LK-3</t>
  </si>
  <si>
    <t>11.6.1</t>
  </si>
  <si>
    <t>11.6.2</t>
  </si>
  <si>
    <t>11.6.3</t>
  </si>
  <si>
    <t>Līkums UPONOR DECIBEL, vai ekvivalents  88.5° 110 mmø-110 mmø</t>
  </si>
  <si>
    <t>11.6.4</t>
  </si>
  <si>
    <t>Līkums UPONOR DECIBEL,vai ekvivalents 15° 100 mmø-110 mmø</t>
  </si>
  <si>
    <t>11.6.5</t>
  </si>
  <si>
    <t>11.6.6</t>
  </si>
  <si>
    <t>11.6.7</t>
  </si>
  <si>
    <t>11.6.8</t>
  </si>
  <si>
    <t>11.6.9</t>
  </si>
  <si>
    <t>11.6.10</t>
  </si>
  <si>
    <t>Pieslēgums pie esošās jumta lietus kanalizācijas sistēmas</t>
  </si>
  <si>
    <t>11.6.11</t>
  </si>
  <si>
    <t>11.6.12</t>
  </si>
  <si>
    <t xml:space="preserve">Betonējama aizsargčaula d-110mm aku pieslēgumam </t>
  </si>
  <si>
    <t>11.6.13</t>
  </si>
  <si>
    <t>11.6.14</t>
  </si>
  <si>
    <t>11.6.15</t>
  </si>
  <si>
    <t>11.6.16</t>
  </si>
  <si>
    <t>Jumta virsmu attīrīšana no netīrumiem un visām abrazīvām daļiņām (smiltis, sūnas). Jumta virsmas remonts un izlīdzināšana.</t>
  </si>
  <si>
    <t>VN 2019/28</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</si>
</sst>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 #,##0.00_-;_-* &quot;-&quot;??_-;_-@_-"/>
    <numFmt numFmtId="164" formatCode="0.00;;"/>
    <numFmt numFmtId="165" formatCode="0;;"/>
    <numFmt numFmtId="166" formatCode="0.0%"/>
  </numFmts>
  <fonts count="18" x14ac:knownFonts="1">
    <font>
      <sz val="11"/>
      <color theme="1"/>
      <name val="Calibri"/>
      <family val="2"/>
      <charset val="186"/>
      <scheme val="minor"/>
    </font>
    <font>
      <sz val="8"/>
      <name val="Arial"/>
      <family val="2"/>
      <charset val="186"/>
    </font>
    <font>
      <b/>
      <sz val="8"/>
      <name val="Arial"/>
      <family val="2"/>
      <charset val="186"/>
    </font>
    <font>
      <sz val="10"/>
      <name val="Arial"/>
      <family val="2"/>
      <charset val="186"/>
    </font>
    <font>
      <sz val="10"/>
      <name val="Arial"/>
      <family val="2"/>
      <charset val="204"/>
    </font>
    <font>
      <sz val="8"/>
      <name val="Arial"/>
      <family val="2"/>
    </font>
    <font>
      <b/>
      <sz val="8"/>
      <color indexed="8"/>
      <name val="Arial"/>
      <family val="2"/>
      <charset val="186"/>
    </font>
    <font>
      <b/>
      <sz val="8"/>
      <color theme="1"/>
      <name val="Arial"/>
      <family val="2"/>
      <charset val="186"/>
    </font>
    <font>
      <sz val="8"/>
      <color theme="1"/>
      <name val="Arial"/>
      <family val="2"/>
      <charset val="186"/>
    </font>
    <font>
      <sz val="8"/>
      <color indexed="8"/>
      <name val="Arial"/>
      <family val="2"/>
      <charset val="186"/>
    </font>
    <font>
      <sz val="10"/>
      <name val="Helv"/>
    </font>
    <font>
      <sz val="11"/>
      <color indexed="8"/>
      <name val="Calibri"/>
      <family val="2"/>
      <charset val="186"/>
    </font>
    <font>
      <vertAlign val="superscript"/>
      <sz val="8"/>
      <color indexed="8"/>
      <name val="Arial"/>
      <family val="2"/>
      <charset val="186"/>
    </font>
    <font>
      <vertAlign val="superscript"/>
      <sz val="8"/>
      <name val="Arial"/>
      <family val="2"/>
      <charset val="186"/>
    </font>
    <font>
      <sz val="8"/>
      <color rgb="FFFF0000"/>
      <name val="Arial"/>
      <family val="2"/>
      <charset val="186"/>
    </font>
    <font>
      <b/>
      <vertAlign val="subscript"/>
      <sz val="8"/>
      <name val="Arial"/>
      <family val="2"/>
      <charset val="186"/>
    </font>
    <font>
      <b/>
      <vertAlign val="subscript"/>
      <sz val="8"/>
      <color indexed="8"/>
      <name val="Arial"/>
      <family val="2"/>
      <charset val="186"/>
    </font>
    <font>
      <vertAlign val="subscript"/>
      <sz val="8"/>
      <name val="Arial"/>
      <family val="2"/>
      <charset val="186"/>
    </font>
  </fonts>
  <fills count="7">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2" tint="-0.249977111117893"/>
        <bgColor indexed="64"/>
      </patternFill>
    </fill>
    <fill>
      <patternFill patternType="solid">
        <fgColor theme="2" tint="-9.9978637043366805E-2"/>
        <bgColor indexed="64"/>
      </patternFill>
    </fill>
  </fills>
  <borders count="48">
    <border>
      <left/>
      <right/>
      <top/>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top/>
      <bottom/>
      <diagonal/>
    </border>
    <border>
      <left/>
      <right style="medium">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top/>
      <bottom style="hair">
        <color indexed="64"/>
      </bottom>
      <diagonal/>
    </border>
    <border>
      <left style="medium">
        <color indexed="64"/>
      </left>
      <right/>
      <top/>
      <bottom/>
      <diagonal/>
    </border>
    <border>
      <left/>
      <right/>
      <top style="hair">
        <color indexed="64"/>
      </top>
      <bottom style="hair">
        <color indexed="64"/>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8"/>
      </left>
      <right style="thin">
        <color indexed="8"/>
      </right>
      <top style="thin">
        <color indexed="8"/>
      </top>
      <bottom style="thin">
        <color indexed="8"/>
      </bottom>
      <diagonal/>
    </border>
  </borders>
  <cellStyleXfs count="10">
    <xf numFmtId="0" fontId="0" fillId="0" borderId="0"/>
    <xf numFmtId="0" fontId="3" fillId="0" borderId="0"/>
    <xf numFmtId="0" fontId="3" fillId="0" borderId="0"/>
    <xf numFmtId="0" fontId="4" fillId="0" borderId="0"/>
    <xf numFmtId="0" fontId="10" fillId="0" borderId="0"/>
    <xf numFmtId="0" fontId="11" fillId="0" borderId="0"/>
    <xf numFmtId="43" fontId="3" fillId="0" borderId="0" applyFont="0" applyFill="0" applyBorder="0" applyAlignment="0" applyProtection="0"/>
    <xf numFmtId="0" fontId="3" fillId="0" borderId="0"/>
    <xf numFmtId="0" fontId="10" fillId="0" borderId="0"/>
    <xf numFmtId="0" fontId="3" fillId="0" borderId="0">
      <alignment vertical="center"/>
    </xf>
  </cellStyleXfs>
  <cellXfs count="188">
    <xf numFmtId="0" fontId="0" fillId="0" borderId="0" xfId="0"/>
    <xf numFmtId="0" fontId="1" fillId="0" borderId="0" xfId="0" applyFont="1"/>
    <xf numFmtId="0" fontId="2" fillId="0" borderId="0" xfId="0" applyFont="1" applyAlignment="1">
      <alignment horizontal="center"/>
    </xf>
    <xf numFmtId="0" fontId="2" fillId="0" borderId="1" xfId="0" applyFont="1" applyBorder="1" applyAlignment="1">
      <alignment horizontal="center"/>
    </xf>
    <xf numFmtId="0" fontId="1" fillId="0" borderId="0" xfId="0" applyFont="1" applyAlignment="1">
      <alignment horizontal="right"/>
    </xf>
    <xf numFmtId="0" fontId="2" fillId="0" borderId="2" xfId="0" applyFont="1" applyBorder="1" applyAlignment="1">
      <alignment horizontal="center"/>
    </xf>
    <xf numFmtId="0" fontId="2" fillId="0" borderId="3" xfId="0" applyFont="1" applyBorder="1" applyAlignment="1">
      <alignment horizontal="center"/>
    </xf>
    <xf numFmtId="0" fontId="2" fillId="0" borderId="4" xfId="0" applyFont="1" applyBorder="1" applyAlignment="1">
      <alignment horizontal="center"/>
    </xf>
    <xf numFmtId="0" fontId="1" fillId="0" borderId="6" xfId="0" applyFont="1" applyBorder="1"/>
    <xf numFmtId="4" fontId="1" fillId="0" borderId="7" xfId="0" applyNumberFormat="1" applyFont="1" applyBorder="1" applyAlignment="1">
      <alignment horizontal="center" vertical="center"/>
    </xf>
    <xf numFmtId="2" fontId="1" fillId="0" borderId="7" xfId="0" applyNumberFormat="1" applyFont="1" applyBorder="1" applyAlignment="1">
      <alignment horizontal="center" vertical="center"/>
    </xf>
    <xf numFmtId="0" fontId="1" fillId="0" borderId="10" xfId="0" applyFont="1" applyBorder="1"/>
    <xf numFmtId="0" fontId="2" fillId="0" borderId="11" xfId="0" applyFont="1" applyBorder="1" applyAlignment="1">
      <alignment horizontal="right"/>
    </xf>
    <xf numFmtId="2" fontId="2" fillId="0" borderId="12" xfId="0" applyNumberFormat="1" applyFont="1" applyBorder="1" applyAlignment="1">
      <alignment horizontal="center" vertical="center"/>
    </xf>
    <xf numFmtId="0" fontId="2" fillId="0" borderId="0" xfId="0" applyFont="1" applyAlignment="1">
      <alignment horizontal="right"/>
    </xf>
    <xf numFmtId="2" fontId="2" fillId="0" borderId="0" xfId="0" applyNumberFormat="1" applyFont="1" applyAlignment="1">
      <alignment horizontal="center" vertical="center"/>
    </xf>
    <xf numFmtId="2" fontId="1" fillId="0" borderId="14" xfId="0" applyNumberFormat="1" applyFont="1" applyBorder="1" applyAlignment="1">
      <alignment horizontal="center" vertical="center"/>
    </xf>
    <xf numFmtId="0" fontId="1" fillId="0" borderId="0" xfId="0" applyFont="1" applyAlignment="1">
      <alignment wrapText="1"/>
    </xf>
    <xf numFmtId="0" fontId="1" fillId="0" borderId="0" xfId="0" applyFont="1" applyAlignment="1">
      <alignment horizontal="center" vertical="justify"/>
    </xf>
    <xf numFmtId="0" fontId="1" fillId="0" borderId="26" xfId="0" applyFont="1" applyBorder="1" applyAlignment="1">
      <alignment horizontal="center" vertical="center" wrapText="1"/>
    </xf>
    <xf numFmtId="0" fontId="1" fillId="0" borderId="27" xfId="0" applyFont="1" applyBorder="1" applyAlignment="1">
      <alignment horizontal="center" vertical="center" wrapText="1"/>
    </xf>
    <xf numFmtId="2" fontId="1" fillId="0" borderId="0" xfId="0" applyNumberFormat="1" applyFont="1"/>
    <xf numFmtId="0" fontId="2" fillId="0" borderId="31" xfId="0" applyFont="1" applyBorder="1" applyAlignment="1">
      <alignment horizontal="center"/>
    </xf>
    <xf numFmtId="0" fontId="1" fillId="0" borderId="0" xfId="0" applyFont="1" applyAlignment="1">
      <alignment vertical="center"/>
    </xf>
    <xf numFmtId="164" fontId="1" fillId="0" borderId="21" xfId="0" applyNumberFormat="1" applyFont="1" applyBorder="1" applyAlignment="1">
      <alignment horizontal="center" vertical="center" wrapText="1"/>
    </xf>
    <xf numFmtId="164" fontId="1" fillId="0" borderId="29" xfId="0" applyNumberFormat="1" applyFont="1" applyBorder="1" applyAlignment="1">
      <alignment horizontal="center" vertical="center" wrapText="1"/>
    </xf>
    <xf numFmtId="0" fontId="1" fillId="0" borderId="0" xfId="0" applyFont="1" applyAlignment="1">
      <alignment horizontal="left"/>
    </xf>
    <xf numFmtId="0" fontId="1" fillId="0" borderId="0" xfId="0" applyFont="1" applyAlignment="1">
      <alignment horizontal="right" vertical="center"/>
    </xf>
    <xf numFmtId="0" fontId="1" fillId="0" borderId="0" xfId="0" applyFont="1" applyAlignment="1">
      <alignment horizontal="left" vertical="center"/>
    </xf>
    <xf numFmtId="0" fontId="2" fillId="0" borderId="0" xfId="0" applyFont="1" applyAlignment="1">
      <alignment vertical="center"/>
    </xf>
    <xf numFmtId="0" fontId="2" fillId="0" borderId="0" xfId="0" applyFont="1" applyAlignment="1">
      <alignment horizontal="center" vertical="center"/>
    </xf>
    <xf numFmtId="0" fontId="1" fillId="0" borderId="0" xfId="0" applyFont="1" applyAlignment="1">
      <alignment vertical="center" wrapText="1"/>
    </xf>
    <xf numFmtId="2" fontId="1" fillId="0" borderId="0" xfId="0" applyNumberFormat="1" applyFont="1" applyAlignment="1">
      <alignment horizontal="center" vertical="center"/>
    </xf>
    <xf numFmtId="2" fontId="1" fillId="0" borderId="0" xfId="0" applyNumberFormat="1" applyFont="1" applyAlignment="1">
      <alignment vertical="center"/>
    </xf>
    <xf numFmtId="0" fontId="2" fillId="0" borderId="0" xfId="0" applyFont="1" applyAlignment="1">
      <alignment horizontal="right" vertical="center"/>
    </xf>
    <xf numFmtId="14" fontId="1" fillId="0" borderId="0" xfId="0" applyNumberFormat="1" applyFont="1" applyAlignment="1">
      <alignment horizontal="left"/>
    </xf>
    <xf numFmtId="0" fontId="1" fillId="0" borderId="32" xfId="0" applyFont="1" applyBorder="1" applyAlignment="1">
      <alignment horizontal="center" vertical="center" textRotation="90" wrapText="1"/>
    </xf>
    <xf numFmtId="0" fontId="1" fillId="0" borderId="33" xfId="0" applyFont="1" applyBorder="1" applyAlignment="1">
      <alignment horizontal="center" vertical="center" textRotation="90" wrapText="1"/>
    </xf>
    <xf numFmtId="165" fontId="1" fillId="0" borderId="5" xfId="0" applyNumberFormat="1" applyFont="1" applyBorder="1" applyAlignment="1">
      <alignment horizontal="center" vertical="center"/>
    </xf>
    <xf numFmtId="0" fontId="1" fillId="0" borderId="29" xfId="0" applyFont="1" applyBorder="1" applyAlignment="1">
      <alignment wrapText="1"/>
    </xf>
    <xf numFmtId="164" fontId="2" fillId="0" borderId="10" xfId="0" applyNumberFormat="1" applyFont="1" applyBorder="1" applyAlignment="1">
      <alignment horizontal="center"/>
    </xf>
    <xf numFmtId="164" fontId="2" fillId="0" borderId="12" xfId="0" applyNumberFormat="1" applyFont="1" applyBorder="1" applyAlignment="1">
      <alignment horizontal="center"/>
    </xf>
    <xf numFmtId="164" fontId="1" fillId="0" borderId="4" xfId="0" applyNumberFormat="1" applyFont="1" applyBorder="1" applyAlignment="1">
      <alignment horizontal="center"/>
    </xf>
    <xf numFmtId="164" fontId="1" fillId="0" borderId="0" xfId="0" applyNumberFormat="1" applyFont="1"/>
    <xf numFmtId="164" fontId="1" fillId="0" borderId="36" xfId="0" applyNumberFormat="1" applyFont="1" applyBorder="1" applyAlignment="1">
      <alignment horizontal="center"/>
    </xf>
    <xf numFmtId="164" fontId="1" fillId="0" borderId="35" xfId="0" applyNumberFormat="1" applyFont="1" applyBorder="1" applyAlignment="1">
      <alignment horizontal="center"/>
    </xf>
    <xf numFmtId="164" fontId="1" fillId="0" borderId="5" xfId="0" applyNumberFormat="1" applyFont="1" applyBorder="1" applyAlignment="1">
      <alignment horizontal="center" vertical="center"/>
    </xf>
    <xf numFmtId="164" fontId="1" fillId="0" borderId="29" xfId="0" applyNumberFormat="1" applyFont="1" applyBorder="1" applyAlignment="1">
      <alignment vertical="top" wrapText="1"/>
    </xf>
    <xf numFmtId="164" fontId="1" fillId="0" borderId="29" xfId="2" applyNumberFormat="1" applyFont="1" applyBorder="1" applyAlignment="1">
      <alignment horizontal="center" vertical="center"/>
    </xf>
    <xf numFmtId="164" fontId="2" fillId="0" borderId="30" xfId="2" applyNumberFormat="1" applyFont="1" applyBorder="1" applyAlignment="1">
      <alignment horizontal="center" vertical="center"/>
    </xf>
    <xf numFmtId="164" fontId="1" fillId="0" borderId="5" xfId="2" applyNumberFormat="1" applyFont="1" applyBorder="1" applyAlignment="1">
      <alignment horizontal="center" vertical="center"/>
    </xf>
    <xf numFmtId="9" fontId="1" fillId="0" borderId="0" xfId="0" applyNumberFormat="1" applyFont="1"/>
    <xf numFmtId="165" fontId="1" fillId="0" borderId="0" xfId="0" applyNumberFormat="1" applyFont="1" applyAlignment="1">
      <alignment vertical="center"/>
    </xf>
    <xf numFmtId="0" fontId="1" fillId="0" borderId="42" xfId="0" applyFont="1" applyBorder="1"/>
    <xf numFmtId="2" fontId="1" fillId="0" borderId="31" xfId="0" applyNumberFormat="1" applyFont="1" applyBorder="1" applyAlignment="1">
      <alignment horizontal="center" vertical="center"/>
    </xf>
    <xf numFmtId="164" fontId="1" fillId="0" borderId="2" xfId="0" applyNumberFormat="1" applyFont="1" applyBorder="1" applyAlignment="1">
      <alignment horizontal="center" vertical="center"/>
    </xf>
    <xf numFmtId="164" fontId="1" fillId="0" borderId="21" xfId="0" applyNumberFormat="1" applyFont="1" applyBorder="1" applyAlignment="1">
      <alignment horizontal="center" vertical="center"/>
    </xf>
    <xf numFmtId="164" fontId="1" fillId="0" borderId="22" xfId="0" applyNumberFormat="1" applyFont="1" applyBorder="1" applyAlignment="1">
      <alignment horizontal="center" vertical="center" wrapText="1"/>
    </xf>
    <xf numFmtId="164" fontId="1" fillId="0" borderId="29" xfId="0" applyNumberFormat="1" applyFont="1" applyBorder="1" applyAlignment="1">
      <alignment horizontal="center" vertical="center"/>
    </xf>
    <xf numFmtId="164" fontId="1" fillId="0" borderId="30" xfId="0" applyNumberFormat="1" applyFont="1" applyBorder="1" applyAlignment="1">
      <alignment horizontal="center" vertical="center" wrapText="1"/>
    </xf>
    <xf numFmtId="164" fontId="1" fillId="0" borderId="43" xfId="0" applyNumberFormat="1" applyFont="1" applyBorder="1" applyAlignment="1">
      <alignment horizontal="center" vertical="center" wrapText="1"/>
    </xf>
    <xf numFmtId="164" fontId="1" fillId="0" borderId="16" xfId="0" quotePrefix="1" applyNumberFormat="1" applyFont="1" applyBorder="1" applyAlignment="1">
      <alignment horizontal="center"/>
    </xf>
    <xf numFmtId="164" fontId="1" fillId="0" borderId="16" xfId="0" applyNumberFormat="1" applyFont="1" applyBorder="1" applyAlignment="1">
      <alignment horizontal="center"/>
    </xf>
    <xf numFmtId="0" fontId="2" fillId="0" borderId="34" xfId="0" applyFont="1" applyBorder="1" applyAlignment="1">
      <alignment horizontal="center" vertical="center" textRotation="90" wrapText="1"/>
    </xf>
    <xf numFmtId="164" fontId="1" fillId="0" borderId="45" xfId="2" applyNumberFormat="1" applyFont="1" applyBorder="1" applyAlignment="1">
      <alignment horizontal="center" vertical="center"/>
    </xf>
    <xf numFmtId="164" fontId="1" fillId="0" borderId="46" xfId="0" applyNumberFormat="1" applyFont="1" applyBorder="1" applyAlignment="1">
      <alignment horizontal="center" vertical="center" wrapText="1"/>
    </xf>
    <xf numFmtId="164" fontId="1" fillId="0" borderId="44" xfId="2" applyNumberFormat="1" applyFont="1" applyBorder="1" applyAlignment="1">
      <alignment horizontal="center" vertical="center"/>
    </xf>
    <xf numFmtId="164" fontId="2" fillId="0" borderId="10" xfId="3" applyNumberFormat="1" applyFont="1" applyBorder="1" applyAlignment="1">
      <alignment horizontal="center" vertical="center"/>
    </xf>
    <xf numFmtId="164" fontId="2" fillId="0" borderId="13" xfId="3" applyNumberFormat="1" applyFont="1" applyBorder="1" applyAlignment="1">
      <alignment horizontal="center" vertical="center"/>
    </xf>
    <xf numFmtId="164" fontId="2" fillId="0" borderId="14" xfId="3" applyNumberFormat="1" applyFont="1" applyBorder="1" applyAlignment="1">
      <alignment horizontal="center" vertical="center"/>
    </xf>
    <xf numFmtId="166" fontId="2" fillId="0" borderId="4" xfId="0" applyNumberFormat="1" applyFont="1" applyBorder="1" applyAlignment="1">
      <alignment horizontal="center"/>
    </xf>
    <xf numFmtId="166" fontId="1" fillId="0" borderId="7" xfId="0" applyNumberFormat="1" applyFont="1" applyBorder="1" applyAlignment="1">
      <alignment horizontal="center"/>
    </xf>
    <xf numFmtId="166" fontId="2" fillId="0" borderId="7" xfId="0" applyNumberFormat="1" applyFont="1" applyBorder="1" applyAlignment="1">
      <alignment horizontal="center"/>
    </xf>
    <xf numFmtId="165" fontId="1" fillId="0" borderId="2" xfId="0" applyNumberFormat="1" applyFont="1" applyBorder="1" applyAlignment="1">
      <alignment horizontal="center" vertical="center" wrapText="1"/>
    </xf>
    <xf numFmtId="165" fontId="1" fillId="0" borderId="5" xfId="0" applyNumberFormat="1" applyFont="1" applyBorder="1" applyAlignment="1">
      <alignment horizontal="center" vertical="center" wrapText="1"/>
    </xf>
    <xf numFmtId="0" fontId="1" fillId="0" borderId="41" xfId="0" applyFont="1" applyBorder="1" applyAlignment="1">
      <alignment wrapText="1"/>
    </xf>
    <xf numFmtId="0" fontId="2" fillId="0" borderId="41" xfId="0" applyFont="1" applyBorder="1" applyAlignment="1">
      <alignment wrapText="1"/>
    </xf>
    <xf numFmtId="0" fontId="2" fillId="0" borderId="39" xfId="0" applyFont="1" applyBorder="1" applyAlignment="1">
      <alignment wrapText="1"/>
    </xf>
    <xf numFmtId="164" fontId="1" fillId="0" borderId="0" xfId="0" applyNumberFormat="1" applyFont="1" applyAlignment="1">
      <alignment horizontal="center" vertical="justify"/>
    </xf>
    <xf numFmtId="1" fontId="1" fillId="0" borderId="5" xfId="0" applyNumberFormat="1" applyFont="1" applyBorder="1" applyAlignment="1">
      <alignment horizontal="center" vertical="center" wrapText="1"/>
    </xf>
    <xf numFmtId="1" fontId="5" fillId="0" borderId="5" xfId="0" applyNumberFormat="1" applyFont="1" applyBorder="1" applyAlignment="1">
      <alignment horizontal="center" vertical="center"/>
    </xf>
    <xf numFmtId="0" fontId="5" fillId="0" borderId="6" xfId="1" applyFont="1" applyBorder="1" applyAlignment="1">
      <alignment wrapText="1"/>
    </xf>
    <xf numFmtId="1" fontId="1" fillId="0" borderId="5" xfId="0" applyNumberFormat="1" applyFont="1" applyBorder="1" applyAlignment="1">
      <alignment horizontal="center" vertical="center"/>
    </xf>
    <xf numFmtId="1" fontId="1" fillId="0" borderId="32" xfId="0" applyNumberFormat="1" applyFont="1" applyBorder="1" applyAlignment="1">
      <alignment horizontal="center" vertical="center"/>
    </xf>
    <xf numFmtId="0" fontId="1" fillId="0" borderId="0" xfId="0" applyFont="1" applyAlignment="1">
      <alignment horizontal="center"/>
    </xf>
    <xf numFmtId="0" fontId="1" fillId="0" borderId="0" xfId="0" applyFont="1" applyAlignment="1">
      <alignment vertical="justify"/>
    </xf>
    <xf numFmtId="9" fontId="1" fillId="0" borderId="40" xfId="0" applyNumberFormat="1" applyFont="1" applyBorder="1" applyAlignment="1"/>
    <xf numFmtId="9" fontId="1" fillId="0" borderId="0" xfId="0" applyNumberFormat="1" applyFont="1" applyAlignment="1"/>
    <xf numFmtId="9" fontId="1" fillId="0" borderId="0" xfId="0" applyNumberFormat="1" applyFont="1" applyAlignment="1">
      <alignment horizontal="right"/>
    </xf>
    <xf numFmtId="14" fontId="1" fillId="0" borderId="0" xfId="0" applyNumberFormat="1" applyFont="1" applyAlignment="1">
      <alignment horizontal="right"/>
    </xf>
    <xf numFmtId="14" fontId="1" fillId="0" borderId="0" xfId="0" applyNumberFormat="1" applyFont="1" applyAlignment="1"/>
    <xf numFmtId="165" fontId="1" fillId="0" borderId="1" xfId="0" applyNumberFormat="1" applyFont="1" applyBorder="1" applyAlignment="1"/>
    <xf numFmtId="1" fontId="1" fillId="0" borderId="0" xfId="0" applyNumberFormat="1" applyFont="1" applyAlignment="1"/>
    <xf numFmtId="0" fontId="7" fillId="2" borderId="47" xfId="0" applyFont="1" applyFill="1" applyBorder="1" applyAlignment="1">
      <alignment horizontal="center" vertical="center" wrapText="1"/>
    </xf>
    <xf numFmtId="49" fontId="8" fillId="3" borderId="47" xfId="0" applyNumberFormat="1" applyFont="1" applyFill="1" applyBorder="1" applyAlignment="1">
      <alignment horizontal="center" vertical="center" wrapText="1"/>
    </xf>
    <xf numFmtId="49" fontId="7" fillId="4" borderId="47" xfId="0" applyNumberFormat="1" applyFont="1" applyFill="1" applyBorder="1" applyAlignment="1">
      <alignment horizontal="center" vertical="center" wrapText="1"/>
    </xf>
    <xf numFmtId="49" fontId="2" fillId="4" borderId="47" xfId="0" applyNumberFormat="1" applyFont="1" applyFill="1" applyBorder="1" applyAlignment="1">
      <alignment horizontal="center" vertical="center" wrapText="1"/>
    </xf>
    <xf numFmtId="165" fontId="1" fillId="5" borderId="5" xfId="0" applyNumberFormat="1" applyFont="1" applyFill="1" applyBorder="1" applyAlignment="1">
      <alignment horizontal="center" vertical="center"/>
    </xf>
    <xf numFmtId="0" fontId="1" fillId="5" borderId="29" xfId="0" applyFont="1" applyFill="1" applyBorder="1" applyAlignment="1">
      <alignment wrapText="1"/>
    </xf>
    <xf numFmtId="164" fontId="1" fillId="5" borderId="29" xfId="0" applyNumberFormat="1" applyFont="1" applyFill="1" applyBorder="1" applyAlignment="1">
      <alignment vertical="top" wrapText="1"/>
    </xf>
    <xf numFmtId="164" fontId="1" fillId="5" borderId="29" xfId="0" applyNumberFormat="1" applyFont="1" applyFill="1" applyBorder="1" applyAlignment="1">
      <alignment horizontal="center" vertical="center" wrapText="1"/>
    </xf>
    <xf numFmtId="164" fontId="1" fillId="5" borderId="46" xfId="0" applyNumberFormat="1" applyFont="1" applyFill="1" applyBorder="1" applyAlignment="1">
      <alignment horizontal="center" vertical="center" wrapText="1"/>
    </xf>
    <xf numFmtId="164" fontId="1" fillId="5" borderId="44" xfId="2" applyNumberFormat="1" applyFont="1" applyFill="1" applyBorder="1" applyAlignment="1">
      <alignment horizontal="center" vertical="center"/>
    </xf>
    <xf numFmtId="164" fontId="1" fillId="5" borderId="45" xfId="2" applyNumberFormat="1" applyFont="1" applyFill="1" applyBorder="1" applyAlignment="1">
      <alignment horizontal="center" vertical="center"/>
    </xf>
    <xf numFmtId="164" fontId="1" fillId="5" borderId="29" xfId="2" applyNumberFormat="1" applyFont="1" applyFill="1" applyBorder="1" applyAlignment="1">
      <alignment horizontal="center" vertical="center"/>
    </xf>
    <xf numFmtId="164" fontId="2" fillId="5" borderId="30" xfId="2" applyNumberFormat="1" applyFont="1" applyFill="1" applyBorder="1" applyAlignment="1">
      <alignment horizontal="center" vertical="center"/>
    </xf>
    <xf numFmtId="164" fontId="1" fillId="5" borderId="5" xfId="2" applyNumberFormat="1" applyFont="1" applyFill="1" applyBorder="1" applyAlignment="1">
      <alignment horizontal="center" vertical="center"/>
    </xf>
    <xf numFmtId="0" fontId="14" fillId="0" borderId="41" xfId="0" applyFont="1" applyBorder="1" applyAlignment="1">
      <alignment wrapText="1"/>
    </xf>
    <xf numFmtId="164" fontId="1" fillId="0" borderId="29" xfId="0" applyNumberFormat="1" applyFont="1" applyFill="1" applyBorder="1" applyAlignment="1">
      <alignment horizontal="center" vertical="center" wrapText="1"/>
    </xf>
    <xf numFmtId="164" fontId="1" fillId="0" borderId="46" xfId="0" applyNumberFormat="1" applyFont="1" applyFill="1" applyBorder="1" applyAlignment="1">
      <alignment horizontal="center" vertical="center" wrapText="1"/>
    </xf>
    <xf numFmtId="164" fontId="1" fillId="0" borderId="44" xfId="2" applyNumberFormat="1" applyFont="1" applyFill="1" applyBorder="1" applyAlignment="1">
      <alignment horizontal="center" vertical="center"/>
    </xf>
    <xf numFmtId="164" fontId="1" fillId="0" borderId="45" xfId="2" applyNumberFormat="1" applyFont="1" applyFill="1" applyBorder="1" applyAlignment="1">
      <alignment horizontal="center" vertical="center"/>
    </xf>
    <xf numFmtId="164" fontId="1" fillId="0" borderId="29" xfId="2" applyNumberFormat="1" applyFont="1" applyFill="1" applyBorder="1" applyAlignment="1">
      <alignment horizontal="center" vertical="center"/>
    </xf>
    <xf numFmtId="164" fontId="2" fillId="0" borderId="30" xfId="2" applyNumberFormat="1" applyFont="1" applyFill="1" applyBorder="1" applyAlignment="1">
      <alignment horizontal="center" vertical="center"/>
    </xf>
    <xf numFmtId="164" fontId="1" fillId="0" borderId="5" xfId="2" applyNumberFormat="1" applyFont="1" applyFill="1" applyBorder="1" applyAlignment="1">
      <alignment horizontal="center" vertical="center"/>
    </xf>
    <xf numFmtId="0" fontId="1" fillId="0" borderId="0" xfId="0" applyFont="1" applyFill="1"/>
    <xf numFmtId="165" fontId="1" fillId="6" borderId="5" xfId="0" applyNumberFormat="1" applyFont="1" applyFill="1" applyBorder="1" applyAlignment="1">
      <alignment horizontal="center" vertical="center"/>
    </xf>
    <xf numFmtId="0" fontId="1" fillId="6" borderId="29" xfId="0" applyFont="1" applyFill="1" applyBorder="1" applyAlignment="1">
      <alignment wrapText="1"/>
    </xf>
    <xf numFmtId="164" fontId="1" fillId="6" borderId="29" xfId="0" applyNumberFormat="1" applyFont="1" applyFill="1" applyBorder="1" applyAlignment="1">
      <alignment vertical="top" wrapText="1"/>
    </xf>
    <xf numFmtId="164" fontId="1" fillId="6" borderId="29" xfId="0" applyNumberFormat="1" applyFont="1" applyFill="1" applyBorder="1" applyAlignment="1">
      <alignment horizontal="center" vertical="center" wrapText="1"/>
    </xf>
    <xf numFmtId="164" fontId="1" fillId="6" borderId="46" xfId="0" applyNumberFormat="1" applyFont="1" applyFill="1" applyBorder="1" applyAlignment="1">
      <alignment horizontal="center" vertical="center" wrapText="1"/>
    </xf>
    <xf numFmtId="0" fontId="1" fillId="0" borderId="15" xfId="0" applyFont="1" applyBorder="1" applyAlignment="1">
      <alignment horizontal="center" wrapText="1"/>
    </xf>
    <xf numFmtId="0" fontId="1" fillId="0" borderId="0" xfId="0" applyFont="1" applyAlignment="1">
      <alignment horizontal="center"/>
    </xf>
    <xf numFmtId="0" fontId="1" fillId="0" borderId="0" xfId="0" applyFont="1" applyAlignment="1">
      <alignment horizontal="right"/>
    </xf>
    <xf numFmtId="0" fontId="1" fillId="0" borderId="10" xfId="0" applyFont="1" applyBorder="1" applyAlignment="1">
      <alignment horizontal="left"/>
    </xf>
    <xf numFmtId="0" fontId="1" fillId="0" borderId="13" xfId="0" applyFont="1" applyBorder="1" applyAlignment="1">
      <alignment horizontal="left"/>
    </xf>
    <xf numFmtId="0" fontId="1" fillId="0" borderId="1" xfId="0" applyFont="1" applyBorder="1" applyAlignment="1">
      <alignment horizontal="center" wrapText="1"/>
    </xf>
    <xf numFmtId="0" fontId="2" fillId="0" borderId="37" xfId="0" applyFont="1" applyBorder="1" applyAlignment="1">
      <alignment horizontal="right"/>
    </xf>
    <xf numFmtId="0" fontId="2" fillId="0" borderId="38" xfId="0" applyFont="1" applyBorder="1" applyAlignment="1">
      <alignment horizontal="right"/>
    </xf>
    <xf numFmtId="0" fontId="2" fillId="0" borderId="2" xfId="0" applyFont="1" applyBorder="1" applyAlignment="1">
      <alignment horizontal="right"/>
    </xf>
    <xf numFmtId="0" fontId="2" fillId="0" borderId="21" xfId="0" applyFont="1" applyBorder="1" applyAlignment="1">
      <alignment horizontal="right"/>
    </xf>
    <xf numFmtId="0" fontId="2" fillId="0" borderId="22" xfId="0" applyFont="1" applyBorder="1" applyAlignment="1">
      <alignment horizontal="right"/>
    </xf>
    <xf numFmtId="0" fontId="1" fillId="0" borderId="5" xfId="0" applyFont="1" applyBorder="1" applyAlignment="1">
      <alignment horizontal="right"/>
    </xf>
    <xf numFmtId="0" fontId="1" fillId="0" borderId="29" xfId="0" applyFont="1" applyBorder="1" applyAlignment="1">
      <alignment horizontal="right"/>
    </xf>
    <xf numFmtId="0" fontId="1" fillId="0" borderId="30" xfId="0" applyFont="1" applyBorder="1" applyAlignment="1">
      <alignment horizontal="right"/>
    </xf>
    <xf numFmtId="0" fontId="2" fillId="0" borderId="5" xfId="0" applyFont="1" applyBorder="1" applyAlignment="1">
      <alignment horizontal="right"/>
    </xf>
    <xf numFmtId="0" fontId="2" fillId="0" borderId="29" xfId="0" applyFont="1" applyBorder="1" applyAlignment="1">
      <alignment horizontal="right"/>
    </xf>
    <xf numFmtId="0" fontId="2" fillId="0" borderId="30" xfId="0" applyFont="1" applyBorder="1" applyAlignment="1">
      <alignment horizontal="right"/>
    </xf>
    <xf numFmtId="0" fontId="2" fillId="0" borderId="32" xfId="0" applyFont="1" applyBorder="1" applyAlignment="1">
      <alignment horizontal="right"/>
    </xf>
    <xf numFmtId="0" fontId="2" fillId="0" borderId="33" xfId="0" applyFont="1" applyBorder="1" applyAlignment="1">
      <alignment horizontal="right"/>
    </xf>
    <xf numFmtId="0" fontId="2" fillId="0" borderId="34" xfId="0" applyFont="1" applyBorder="1" applyAlignment="1">
      <alignment horizontal="right"/>
    </xf>
    <xf numFmtId="164" fontId="1" fillId="0" borderId="29" xfId="0" applyNumberFormat="1" applyFont="1" applyBorder="1" applyAlignment="1">
      <alignment horizontal="left" vertical="top" wrapText="1"/>
    </xf>
    <xf numFmtId="164" fontId="1" fillId="0" borderId="30" xfId="0" applyNumberFormat="1" applyFont="1" applyBorder="1" applyAlignment="1">
      <alignment horizontal="left" vertical="top" wrapText="1"/>
    </xf>
    <xf numFmtId="0" fontId="1" fillId="0" borderId="2" xfId="0" applyFont="1" applyBorder="1" applyAlignment="1">
      <alignment horizontal="center" vertical="center" textRotation="90" wrapText="1"/>
    </xf>
    <xf numFmtId="0" fontId="1" fillId="0" borderId="8" xfId="0" applyFont="1" applyBorder="1" applyAlignment="1">
      <alignment horizontal="center" vertical="center" textRotation="90" wrapText="1"/>
    </xf>
    <xf numFmtId="0" fontId="1" fillId="0" borderId="17" xfId="0" applyFont="1" applyBorder="1" applyAlignment="1">
      <alignment horizontal="center" vertical="center" wrapText="1"/>
    </xf>
    <xf numFmtId="0" fontId="1" fillId="0" borderId="23"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25" xfId="0" applyFont="1" applyBorder="1" applyAlignment="1">
      <alignment horizontal="center" vertical="center" wrapText="1"/>
    </xf>
    <xf numFmtId="0" fontId="1" fillId="0" borderId="4" xfId="0" applyFont="1" applyBorder="1" applyAlignment="1">
      <alignment horizontal="center" vertical="center" wrapText="1"/>
    </xf>
    <xf numFmtId="0" fontId="1" fillId="0" borderId="9" xfId="0" applyFont="1" applyBorder="1" applyAlignment="1">
      <alignment horizontal="center" vertical="center" wrapText="1"/>
    </xf>
    <xf numFmtId="164" fontId="1" fillId="0" borderId="21" xfId="0" applyNumberFormat="1" applyFont="1" applyBorder="1" applyAlignment="1">
      <alignment horizontal="left" vertical="top" wrapText="1"/>
    </xf>
    <xf numFmtId="164" fontId="1" fillId="0" borderId="22" xfId="0" applyNumberFormat="1" applyFont="1" applyBorder="1" applyAlignment="1">
      <alignment horizontal="left" vertical="top" wrapText="1"/>
    </xf>
    <xf numFmtId="0" fontId="1" fillId="0" borderId="20" xfId="0" applyFont="1" applyBorder="1" applyAlignment="1">
      <alignment horizontal="center" vertical="center" wrapText="1"/>
    </xf>
    <xf numFmtId="0" fontId="1" fillId="0" borderId="21"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28" xfId="0" applyFont="1" applyBorder="1" applyAlignment="1">
      <alignment horizontal="center" vertical="center" wrapText="1"/>
    </xf>
    <xf numFmtId="0" fontId="2" fillId="0" borderId="0" xfId="0" applyFont="1" applyAlignment="1">
      <alignment horizontal="right"/>
    </xf>
    <xf numFmtId="164" fontId="2" fillId="0" borderId="41" xfId="0" applyNumberFormat="1" applyFont="1" applyBorder="1" applyAlignment="1">
      <alignment horizontal="left"/>
    </xf>
    <xf numFmtId="164" fontId="1" fillId="0" borderId="39" xfId="0" applyNumberFormat="1" applyFont="1" applyBorder="1" applyAlignment="1">
      <alignment horizontal="center"/>
    </xf>
    <xf numFmtId="0" fontId="2" fillId="0" borderId="0" xfId="0" applyFont="1" applyAlignment="1">
      <alignment horizontal="right" vertical="justify"/>
    </xf>
    <xf numFmtId="0" fontId="2" fillId="0" borderId="0" xfId="0" applyFont="1" applyAlignment="1">
      <alignment horizontal="center"/>
    </xf>
    <xf numFmtId="0" fontId="1" fillId="0" borderId="15" xfId="0" applyFont="1" applyBorder="1" applyAlignment="1">
      <alignment horizontal="center" vertical="top"/>
    </xf>
    <xf numFmtId="164" fontId="2" fillId="0" borderId="39" xfId="0" applyNumberFormat="1" applyFont="1" applyBorder="1" applyAlignment="1">
      <alignment horizontal="left" wrapText="1"/>
    </xf>
    <xf numFmtId="0" fontId="1" fillId="0" borderId="0" xfId="0" applyFont="1" applyAlignment="1">
      <alignment horizontal="center" vertical="justify"/>
    </xf>
    <xf numFmtId="0" fontId="1" fillId="0" borderId="22" xfId="0" applyFont="1" applyBorder="1" applyAlignment="1">
      <alignment horizontal="center" vertical="center" textRotation="90" wrapText="1"/>
    </xf>
    <xf numFmtId="0" fontId="1" fillId="0" borderId="34" xfId="0" applyFont="1" applyBorder="1" applyAlignment="1">
      <alignment horizontal="center" vertical="center" textRotation="90" wrapText="1"/>
    </xf>
    <xf numFmtId="165" fontId="1" fillId="0" borderId="1" xfId="0" applyNumberFormat="1" applyFont="1" applyBorder="1" applyAlignment="1">
      <alignment wrapText="1"/>
    </xf>
    <xf numFmtId="0" fontId="2" fillId="0" borderId="10" xfId="3" applyFont="1" applyBorder="1" applyAlignment="1">
      <alignment horizontal="right" wrapText="1"/>
    </xf>
    <xf numFmtId="0" fontId="2" fillId="0" borderId="13" xfId="3" applyFont="1" applyBorder="1" applyAlignment="1">
      <alignment horizontal="right" wrapText="1"/>
    </xf>
    <xf numFmtId="0" fontId="2" fillId="0" borderId="14" xfId="3" applyFont="1" applyBorder="1" applyAlignment="1">
      <alignment horizontal="right" wrapText="1"/>
    </xf>
    <xf numFmtId="0" fontId="2" fillId="0" borderId="1" xfId="0" applyFont="1" applyBorder="1" applyAlignment="1">
      <alignment horizontal="center" vertical="center"/>
    </xf>
    <xf numFmtId="0" fontId="1" fillId="0" borderId="0" xfId="0" applyFont="1" applyAlignment="1">
      <alignment horizontal="center" vertical="center"/>
    </xf>
    <xf numFmtId="0" fontId="1" fillId="0" borderId="0" xfId="0" applyFont="1" applyAlignment="1">
      <alignment horizontal="center" vertical="center" wrapText="1"/>
    </xf>
    <xf numFmtId="0" fontId="1" fillId="0" borderId="2" xfId="0" applyFont="1" applyBorder="1" applyAlignment="1">
      <alignment horizontal="center" vertical="center"/>
    </xf>
    <xf numFmtId="0" fontId="1" fillId="0" borderId="21" xfId="0" applyFont="1" applyBorder="1" applyAlignment="1">
      <alignment horizontal="center" vertical="center"/>
    </xf>
    <xf numFmtId="0" fontId="1" fillId="0" borderId="22" xfId="0" applyFont="1" applyBorder="1" applyAlignment="1">
      <alignment horizontal="center" vertical="center"/>
    </xf>
    <xf numFmtId="2" fontId="1" fillId="0" borderId="0" xfId="0" applyNumberFormat="1" applyFont="1" applyAlignment="1">
      <alignment horizontal="right" vertical="center"/>
    </xf>
    <xf numFmtId="0" fontId="1" fillId="0" borderId="32" xfId="0" applyFont="1" applyBorder="1" applyAlignment="1">
      <alignment horizontal="center" vertical="center" textRotation="90" wrapText="1"/>
    </xf>
    <xf numFmtId="0" fontId="1" fillId="0" borderId="21" xfId="0" applyFont="1" applyBorder="1" applyAlignment="1">
      <alignment horizontal="center" vertical="center" textRotation="90" wrapText="1"/>
    </xf>
    <xf numFmtId="0" fontId="1" fillId="0" borderId="33" xfId="0" applyFont="1" applyBorder="1" applyAlignment="1">
      <alignment horizontal="center" vertical="center" textRotation="90" wrapText="1"/>
    </xf>
    <xf numFmtId="0" fontId="1" fillId="0" borderId="33" xfId="0" applyFont="1" applyBorder="1" applyAlignment="1">
      <alignment horizontal="center" vertical="center"/>
    </xf>
    <xf numFmtId="0" fontId="1" fillId="0" borderId="21" xfId="0" applyFont="1" applyBorder="1" applyAlignment="1">
      <alignment horizontal="center" vertical="center" textRotation="90"/>
    </xf>
    <xf numFmtId="0" fontId="1" fillId="0" borderId="33" xfId="0" applyFont="1" applyBorder="1" applyAlignment="1">
      <alignment horizontal="center" vertical="center" textRotation="90"/>
    </xf>
    <xf numFmtId="164" fontId="1" fillId="0" borderId="0" xfId="0" applyNumberFormat="1" applyFont="1" applyAlignment="1">
      <alignment horizontal="center" vertical="center"/>
    </xf>
    <xf numFmtId="165" fontId="1" fillId="0" borderId="39" xfId="0" applyNumberFormat="1" applyFont="1" applyBorder="1" applyAlignment="1">
      <alignment horizontal="left" wrapText="1"/>
    </xf>
  </cellXfs>
  <cellStyles count="10">
    <cellStyle name="Comma 2 3 2" xfId="6"/>
    <cellStyle name="Normal" xfId="0" builtinId="0"/>
    <cellStyle name="Normal 2" xfId="2"/>
    <cellStyle name="Normal 2 2 2" xfId="7"/>
    <cellStyle name="Normal 4" xfId="5"/>
    <cellStyle name="Normal 5" xfId="9"/>
    <cellStyle name="Style 1" xfId="4"/>
    <cellStyle name="Обычный_33. OZOLNIEKU NOVADA DOME_OZO SKOLA_TELPU, GAITENU, KAPNU TELPU REMONTS_TAME_VADIMS_2011_02_25_melnraksts" xfId="1"/>
    <cellStyle name="Обычный_saulkrasti_tame" xfId="3"/>
    <cellStyle name="Стиль 1" xfId="8"/>
  </cellStyles>
  <dxfs count="270">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oneCell">
    <xdr:from>
      <xdr:col>3</xdr:col>
      <xdr:colOff>0</xdr:colOff>
      <xdr:row>46</xdr:row>
      <xdr:rowOff>0</xdr:rowOff>
    </xdr:from>
    <xdr:to>
      <xdr:col>3</xdr:col>
      <xdr:colOff>85725</xdr:colOff>
      <xdr:row>47</xdr:row>
      <xdr:rowOff>80433</xdr:rowOff>
    </xdr:to>
    <xdr:sp macro="" textlink="">
      <xdr:nvSpPr>
        <xdr:cNvPr id="2" name="Text Box 6">
          <a:extLst>
            <a:ext uri="{FF2B5EF4-FFF2-40B4-BE49-F238E27FC236}">
              <a16:creationId xmlns="" xmlns:a16="http://schemas.microsoft.com/office/drawing/2014/main" id="{169271FB-1C06-4053-BF3C-9BF1DF5C7C3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3" name="Text Box 7">
          <a:extLst>
            <a:ext uri="{FF2B5EF4-FFF2-40B4-BE49-F238E27FC236}">
              <a16:creationId xmlns="" xmlns:a16="http://schemas.microsoft.com/office/drawing/2014/main" id="{28339C55-F3A5-4F51-988E-CBEFD3C5C338}"/>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4" name="Text Box 8">
          <a:extLst>
            <a:ext uri="{FF2B5EF4-FFF2-40B4-BE49-F238E27FC236}">
              <a16:creationId xmlns="" xmlns:a16="http://schemas.microsoft.com/office/drawing/2014/main" id="{E489E160-645E-4D36-9A74-3C83838C1B5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5" name="Text Box 9">
          <a:extLst>
            <a:ext uri="{FF2B5EF4-FFF2-40B4-BE49-F238E27FC236}">
              <a16:creationId xmlns="" xmlns:a16="http://schemas.microsoft.com/office/drawing/2014/main" id="{DEAA865A-7A59-464F-92C6-AD52C972B72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6" name="Text Box 10">
          <a:extLst>
            <a:ext uri="{FF2B5EF4-FFF2-40B4-BE49-F238E27FC236}">
              <a16:creationId xmlns="" xmlns:a16="http://schemas.microsoft.com/office/drawing/2014/main" id="{BD9C7E29-5157-438A-B7D4-ACCCBFFBC1F1}"/>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7" name="Text Box 11">
          <a:extLst>
            <a:ext uri="{FF2B5EF4-FFF2-40B4-BE49-F238E27FC236}">
              <a16:creationId xmlns="" xmlns:a16="http://schemas.microsoft.com/office/drawing/2014/main" id="{E63C2215-C66D-43E0-BE61-CDF952DB56AC}"/>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8" name="Text Box 12">
          <a:extLst>
            <a:ext uri="{FF2B5EF4-FFF2-40B4-BE49-F238E27FC236}">
              <a16:creationId xmlns="" xmlns:a16="http://schemas.microsoft.com/office/drawing/2014/main" id="{0399886D-6B78-4FB7-92F8-A5B8C9F0C81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 name="Text Box 13">
          <a:extLst>
            <a:ext uri="{FF2B5EF4-FFF2-40B4-BE49-F238E27FC236}">
              <a16:creationId xmlns="" xmlns:a16="http://schemas.microsoft.com/office/drawing/2014/main" id="{800C558D-B31A-480E-AF89-3443D46B0F8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 name="Text Box 14">
          <a:extLst>
            <a:ext uri="{FF2B5EF4-FFF2-40B4-BE49-F238E27FC236}">
              <a16:creationId xmlns="" xmlns:a16="http://schemas.microsoft.com/office/drawing/2014/main" id="{7D11E071-D478-4959-8589-E0AEDA41971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1" name="Text Box 15">
          <a:extLst>
            <a:ext uri="{FF2B5EF4-FFF2-40B4-BE49-F238E27FC236}">
              <a16:creationId xmlns="" xmlns:a16="http://schemas.microsoft.com/office/drawing/2014/main" id="{1C9C7A25-BE1F-4A4C-82E2-8307E582B54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2" name="Text Box 16">
          <a:extLst>
            <a:ext uri="{FF2B5EF4-FFF2-40B4-BE49-F238E27FC236}">
              <a16:creationId xmlns="" xmlns:a16="http://schemas.microsoft.com/office/drawing/2014/main" id="{6531CF56-6047-4BBD-BCF6-F710C35F7068}"/>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3" name="Text Box 17">
          <a:extLst>
            <a:ext uri="{FF2B5EF4-FFF2-40B4-BE49-F238E27FC236}">
              <a16:creationId xmlns="" xmlns:a16="http://schemas.microsoft.com/office/drawing/2014/main" id="{02A63279-82A4-4E6D-8C7C-3E760B9FE86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 name="Text Box 6">
          <a:extLst>
            <a:ext uri="{FF2B5EF4-FFF2-40B4-BE49-F238E27FC236}">
              <a16:creationId xmlns="" xmlns:a16="http://schemas.microsoft.com/office/drawing/2014/main" id="{1CC2EF3D-5EB1-4F1D-94E9-15E50C63D5F0}"/>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5" name="Text Box 7">
          <a:extLst>
            <a:ext uri="{FF2B5EF4-FFF2-40B4-BE49-F238E27FC236}">
              <a16:creationId xmlns="" xmlns:a16="http://schemas.microsoft.com/office/drawing/2014/main" id="{55BC15DF-411F-43E9-A06C-B7691A4740E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6" name="Text Box 8">
          <a:extLst>
            <a:ext uri="{FF2B5EF4-FFF2-40B4-BE49-F238E27FC236}">
              <a16:creationId xmlns="" xmlns:a16="http://schemas.microsoft.com/office/drawing/2014/main" id="{956E851E-DED0-4C88-9C3E-A1034805A888}"/>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7" name="Text Box 9">
          <a:extLst>
            <a:ext uri="{FF2B5EF4-FFF2-40B4-BE49-F238E27FC236}">
              <a16:creationId xmlns="" xmlns:a16="http://schemas.microsoft.com/office/drawing/2014/main" id="{83188C71-F224-43D6-A338-E4776714184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8" name="Text Box 10">
          <a:extLst>
            <a:ext uri="{FF2B5EF4-FFF2-40B4-BE49-F238E27FC236}">
              <a16:creationId xmlns="" xmlns:a16="http://schemas.microsoft.com/office/drawing/2014/main" id="{1BF9E023-BE17-4008-B30B-C059D1C0169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9" name="Text Box 11">
          <a:extLst>
            <a:ext uri="{FF2B5EF4-FFF2-40B4-BE49-F238E27FC236}">
              <a16:creationId xmlns="" xmlns:a16="http://schemas.microsoft.com/office/drawing/2014/main" id="{731800C1-125A-4E92-A800-1EE149AB6CE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20" name="Text Box 12">
          <a:extLst>
            <a:ext uri="{FF2B5EF4-FFF2-40B4-BE49-F238E27FC236}">
              <a16:creationId xmlns="" xmlns:a16="http://schemas.microsoft.com/office/drawing/2014/main" id="{7CC12A69-CBCF-45B5-9293-91BA230E9BF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21" name="Text Box 13">
          <a:extLst>
            <a:ext uri="{FF2B5EF4-FFF2-40B4-BE49-F238E27FC236}">
              <a16:creationId xmlns="" xmlns:a16="http://schemas.microsoft.com/office/drawing/2014/main" id="{E9D91CBE-9404-449B-999D-058FF9BF72C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22" name="Text Box 14">
          <a:extLst>
            <a:ext uri="{FF2B5EF4-FFF2-40B4-BE49-F238E27FC236}">
              <a16:creationId xmlns="" xmlns:a16="http://schemas.microsoft.com/office/drawing/2014/main" id="{A0213642-1E00-473D-B51C-A62C0CAC5AAC}"/>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23" name="Text Box 15">
          <a:extLst>
            <a:ext uri="{FF2B5EF4-FFF2-40B4-BE49-F238E27FC236}">
              <a16:creationId xmlns="" xmlns:a16="http://schemas.microsoft.com/office/drawing/2014/main" id="{394F3ED3-22CA-4CF9-AC4B-FD7F74A3919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24" name="Text Box 16">
          <a:extLst>
            <a:ext uri="{FF2B5EF4-FFF2-40B4-BE49-F238E27FC236}">
              <a16:creationId xmlns="" xmlns:a16="http://schemas.microsoft.com/office/drawing/2014/main" id="{44DBD27E-82DC-4869-B06B-864223D7F9A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25" name="Text Box 17">
          <a:extLst>
            <a:ext uri="{FF2B5EF4-FFF2-40B4-BE49-F238E27FC236}">
              <a16:creationId xmlns="" xmlns:a16="http://schemas.microsoft.com/office/drawing/2014/main" id="{EDCC70C6-4114-41F2-AF9C-FA4302C200C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26" name="Text Box 7">
          <a:extLst>
            <a:ext uri="{FF2B5EF4-FFF2-40B4-BE49-F238E27FC236}">
              <a16:creationId xmlns="" xmlns:a16="http://schemas.microsoft.com/office/drawing/2014/main" id="{6A348C0F-CB39-463E-8FC0-E5C7C89C9F3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27" name="Text Box 8">
          <a:extLst>
            <a:ext uri="{FF2B5EF4-FFF2-40B4-BE49-F238E27FC236}">
              <a16:creationId xmlns="" xmlns:a16="http://schemas.microsoft.com/office/drawing/2014/main" id="{F7B61435-F392-40A2-B88D-60826D0AFDF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28" name="Text Box 9">
          <a:extLst>
            <a:ext uri="{FF2B5EF4-FFF2-40B4-BE49-F238E27FC236}">
              <a16:creationId xmlns="" xmlns:a16="http://schemas.microsoft.com/office/drawing/2014/main" id="{BF56B984-8EBE-46B0-A504-3FD64C826D41}"/>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29" name="Text Box 10">
          <a:extLst>
            <a:ext uri="{FF2B5EF4-FFF2-40B4-BE49-F238E27FC236}">
              <a16:creationId xmlns="" xmlns:a16="http://schemas.microsoft.com/office/drawing/2014/main" id="{DC9A62BC-C583-4498-A8AC-B441BDB8259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30" name="Text Box 11">
          <a:extLst>
            <a:ext uri="{FF2B5EF4-FFF2-40B4-BE49-F238E27FC236}">
              <a16:creationId xmlns="" xmlns:a16="http://schemas.microsoft.com/office/drawing/2014/main" id="{848BA8B7-FBEF-449A-BDAF-7DE0C0A9233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31" name="Text Box 12">
          <a:extLst>
            <a:ext uri="{FF2B5EF4-FFF2-40B4-BE49-F238E27FC236}">
              <a16:creationId xmlns="" xmlns:a16="http://schemas.microsoft.com/office/drawing/2014/main" id="{6037A4A5-71B4-4DAE-B1AF-EE934B62CBF8}"/>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32" name="Text Box 13">
          <a:extLst>
            <a:ext uri="{FF2B5EF4-FFF2-40B4-BE49-F238E27FC236}">
              <a16:creationId xmlns="" xmlns:a16="http://schemas.microsoft.com/office/drawing/2014/main" id="{4697F100-350A-4C1E-A06E-E62223A58D78}"/>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33" name="Text Box 14">
          <a:extLst>
            <a:ext uri="{FF2B5EF4-FFF2-40B4-BE49-F238E27FC236}">
              <a16:creationId xmlns="" xmlns:a16="http://schemas.microsoft.com/office/drawing/2014/main" id="{50E38447-C8D6-4CC3-AA90-135AB6EFB4E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34" name="Text Box 15">
          <a:extLst>
            <a:ext uri="{FF2B5EF4-FFF2-40B4-BE49-F238E27FC236}">
              <a16:creationId xmlns="" xmlns:a16="http://schemas.microsoft.com/office/drawing/2014/main" id="{FD547B3C-ACBD-4FF2-9BC0-B794EEC5FBD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35" name="Text Box 16">
          <a:extLst>
            <a:ext uri="{FF2B5EF4-FFF2-40B4-BE49-F238E27FC236}">
              <a16:creationId xmlns="" xmlns:a16="http://schemas.microsoft.com/office/drawing/2014/main" id="{25D0FD7C-A450-483A-BEF4-D031AE6F2BC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36" name="Text Box 17">
          <a:extLst>
            <a:ext uri="{FF2B5EF4-FFF2-40B4-BE49-F238E27FC236}">
              <a16:creationId xmlns="" xmlns:a16="http://schemas.microsoft.com/office/drawing/2014/main" id="{2DA77EE9-89E7-4E87-BFD7-0550DE577DD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37" name="Text Box 6">
          <a:extLst>
            <a:ext uri="{FF2B5EF4-FFF2-40B4-BE49-F238E27FC236}">
              <a16:creationId xmlns="" xmlns:a16="http://schemas.microsoft.com/office/drawing/2014/main" id="{0E5C04C8-7AB3-44F4-9680-BD1D2F92904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38" name="Text Box 7">
          <a:extLst>
            <a:ext uri="{FF2B5EF4-FFF2-40B4-BE49-F238E27FC236}">
              <a16:creationId xmlns="" xmlns:a16="http://schemas.microsoft.com/office/drawing/2014/main" id="{57040817-C416-4026-AC45-32CB86B5E22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39" name="Text Box 8">
          <a:extLst>
            <a:ext uri="{FF2B5EF4-FFF2-40B4-BE49-F238E27FC236}">
              <a16:creationId xmlns="" xmlns:a16="http://schemas.microsoft.com/office/drawing/2014/main" id="{9191F193-CF8C-4BDE-A6F8-C5FEF125B57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40" name="Text Box 9">
          <a:extLst>
            <a:ext uri="{FF2B5EF4-FFF2-40B4-BE49-F238E27FC236}">
              <a16:creationId xmlns="" xmlns:a16="http://schemas.microsoft.com/office/drawing/2014/main" id="{5BF203BF-1ED4-4E27-93C4-72EB961CD96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41" name="Text Box 10">
          <a:extLst>
            <a:ext uri="{FF2B5EF4-FFF2-40B4-BE49-F238E27FC236}">
              <a16:creationId xmlns="" xmlns:a16="http://schemas.microsoft.com/office/drawing/2014/main" id="{93B2D171-AF39-4E1E-AB3D-B9E15A0340F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42" name="Text Box 11">
          <a:extLst>
            <a:ext uri="{FF2B5EF4-FFF2-40B4-BE49-F238E27FC236}">
              <a16:creationId xmlns="" xmlns:a16="http://schemas.microsoft.com/office/drawing/2014/main" id="{01956948-676D-43E1-808C-DDCA052D9F10}"/>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43" name="Text Box 12">
          <a:extLst>
            <a:ext uri="{FF2B5EF4-FFF2-40B4-BE49-F238E27FC236}">
              <a16:creationId xmlns="" xmlns:a16="http://schemas.microsoft.com/office/drawing/2014/main" id="{02BCCC73-37CF-4696-A295-29379A64E838}"/>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44" name="Text Box 13">
          <a:extLst>
            <a:ext uri="{FF2B5EF4-FFF2-40B4-BE49-F238E27FC236}">
              <a16:creationId xmlns="" xmlns:a16="http://schemas.microsoft.com/office/drawing/2014/main" id="{D2F86128-D7C6-4A3A-A52D-428CF9507AC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45" name="Text Box 14">
          <a:extLst>
            <a:ext uri="{FF2B5EF4-FFF2-40B4-BE49-F238E27FC236}">
              <a16:creationId xmlns="" xmlns:a16="http://schemas.microsoft.com/office/drawing/2014/main" id="{98BBB338-7564-472C-AD58-0B70994FADE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46" name="Text Box 15">
          <a:extLst>
            <a:ext uri="{FF2B5EF4-FFF2-40B4-BE49-F238E27FC236}">
              <a16:creationId xmlns="" xmlns:a16="http://schemas.microsoft.com/office/drawing/2014/main" id="{5AE90E70-61A1-41E3-952D-ADE259E84111}"/>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47" name="Text Box 16">
          <a:extLst>
            <a:ext uri="{FF2B5EF4-FFF2-40B4-BE49-F238E27FC236}">
              <a16:creationId xmlns="" xmlns:a16="http://schemas.microsoft.com/office/drawing/2014/main" id="{9AF9C69E-AC8C-495A-BAB7-514CC73082A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48" name="Text Box 17">
          <a:extLst>
            <a:ext uri="{FF2B5EF4-FFF2-40B4-BE49-F238E27FC236}">
              <a16:creationId xmlns="" xmlns:a16="http://schemas.microsoft.com/office/drawing/2014/main" id="{9B4B8C5E-F3AE-4391-977A-26880B6CCDC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49" name="Text Box 6">
          <a:extLst>
            <a:ext uri="{FF2B5EF4-FFF2-40B4-BE49-F238E27FC236}">
              <a16:creationId xmlns="" xmlns:a16="http://schemas.microsoft.com/office/drawing/2014/main" id="{8A6C7C42-821A-4F54-92A6-149024AAC2D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50" name="Text Box 7">
          <a:extLst>
            <a:ext uri="{FF2B5EF4-FFF2-40B4-BE49-F238E27FC236}">
              <a16:creationId xmlns="" xmlns:a16="http://schemas.microsoft.com/office/drawing/2014/main" id="{06CAFCAD-784A-4083-B1C6-4B31587D000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51" name="Text Box 8">
          <a:extLst>
            <a:ext uri="{FF2B5EF4-FFF2-40B4-BE49-F238E27FC236}">
              <a16:creationId xmlns="" xmlns:a16="http://schemas.microsoft.com/office/drawing/2014/main" id="{76F1A1B2-EBDF-45F8-AFA0-2917737E873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52" name="Text Box 9">
          <a:extLst>
            <a:ext uri="{FF2B5EF4-FFF2-40B4-BE49-F238E27FC236}">
              <a16:creationId xmlns="" xmlns:a16="http://schemas.microsoft.com/office/drawing/2014/main" id="{DBB0B19C-2DAC-495F-8A49-E9B5C670D79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53" name="Text Box 10">
          <a:extLst>
            <a:ext uri="{FF2B5EF4-FFF2-40B4-BE49-F238E27FC236}">
              <a16:creationId xmlns="" xmlns:a16="http://schemas.microsoft.com/office/drawing/2014/main" id="{4E06474D-3A94-4D9A-A457-184FCFB8B6F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54" name="Text Box 11">
          <a:extLst>
            <a:ext uri="{FF2B5EF4-FFF2-40B4-BE49-F238E27FC236}">
              <a16:creationId xmlns="" xmlns:a16="http://schemas.microsoft.com/office/drawing/2014/main" id="{49EC6D74-8220-4C45-9A53-17AAF9000A9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55" name="Text Box 12">
          <a:extLst>
            <a:ext uri="{FF2B5EF4-FFF2-40B4-BE49-F238E27FC236}">
              <a16:creationId xmlns="" xmlns:a16="http://schemas.microsoft.com/office/drawing/2014/main" id="{0C32B1D9-5AE8-4B78-B857-43C485CAECF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56" name="Text Box 13">
          <a:extLst>
            <a:ext uri="{FF2B5EF4-FFF2-40B4-BE49-F238E27FC236}">
              <a16:creationId xmlns="" xmlns:a16="http://schemas.microsoft.com/office/drawing/2014/main" id="{CF3994D4-18EB-4991-AC78-3510EB5DBC5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57" name="Text Box 14">
          <a:extLst>
            <a:ext uri="{FF2B5EF4-FFF2-40B4-BE49-F238E27FC236}">
              <a16:creationId xmlns="" xmlns:a16="http://schemas.microsoft.com/office/drawing/2014/main" id="{CC71B94E-EB93-46CB-9980-775B7096000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58" name="Text Box 15">
          <a:extLst>
            <a:ext uri="{FF2B5EF4-FFF2-40B4-BE49-F238E27FC236}">
              <a16:creationId xmlns="" xmlns:a16="http://schemas.microsoft.com/office/drawing/2014/main" id="{B83559C9-D093-48F6-8E2C-5E5909E13A9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59" name="Text Box 16">
          <a:extLst>
            <a:ext uri="{FF2B5EF4-FFF2-40B4-BE49-F238E27FC236}">
              <a16:creationId xmlns="" xmlns:a16="http://schemas.microsoft.com/office/drawing/2014/main" id="{B93B0854-41A9-4C8A-9092-2AA4722CA76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60" name="Text Box 17">
          <a:extLst>
            <a:ext uri="{FF2B5EF4-FFF2-40B4-BE49-F238E27FC236}">
              <a16:creationId xmlns="" xmlns:a16="http://schemas.microsoft.com/office/drawing/2014/main" id="{0B6A62BF-564F-4205-8D3C-53E17C7830A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61" name="Text Box 6">
          <a:extLst>
            <a:ext uri="{FF2B5EF4-FFF2-40B4-BE49-F238E27FC236}">
              <a16:creationId xmlns="" xmlns:a16="http://schemas.microsoft.com/office/drawing/2014/main" id="{47A2DA49-01CF-4681-B8E6-BD2BC389741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62" name="Text Box 7">
          <a:extLst>
            <a:ext uri="{FF2B5EF4-FFF2-40B4-BE49-F238E27FC236}">
              <a16:creationId xmlns="" xmlns:a16="http://schemas.microsoft.com/office/drawing/2014/main" id="{D8A7CB9F-187F-4A16-8AC8-792121480B11}"/>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63" name="Text Box 8">
          <a:extLst>
            <a:ext uri="{FF2B5EF4-FFF2-40B4-BE49-F238E27FC236}">
              <a16:creationId xmlns="" xmlns:a16="http://schemas.microsoft.com/office/drawing/2014/main" id="{4AAAD65B-F9E5-42DC-8C45-732F95BAD83C}"/>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64" name="Text Box 9">
          <a:extLst>
            <a:ext uri="{FF2B5EF4-FFF2-40B4-BE49-F238E27FC236}">
              <a16:creationId xmlns="" xmlns:a16="http://schemas.microsoft.com/office/drawing/2014/main" id="{82F1B2BC-EAE5-4179-9837-E46ABFFA4CE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65" name="Text Box 10">
          <a:extLst>
            <a:ext uri="{FF2B5EF4-FFF2-40B4-BE49-F238E27FC236}">
              <a16:creationId xmlns="" xmlns:a16="http://schemas.microsoft.com/office/drawing/2014/main" id="{AD5D6A8B-A91F-4C9E-BDA2-E67934DF91D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66" name="Text Box 11">
          <a:extLst>
            <a:ext uri="{FF2B5EF4-FFF2-40B4-BE49-F238E27FC236}">
              <a16:creationId xmlns="" xmlns:a16="http://schemas.microsoft.com/office/drawing/2014/main" id="{5A28E8D3-94B2-4B36-988F-E7C780BA27B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67" name="Text Box 12">
          <a:extLst>
            <a:ext uri="{FF2B5EF4-FFF2-40B4-BE49-F238E27FC236}">
              <a16:creationId xmlns="" xmlns:a16="http://schemas.microsoft.com/office/drawing/2014/main" id="{58ABB55B-0434-435F-9101-5DBFF1814C3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68" name="Text Box 13">
          <a:extLst>
            <a:ext uri="{FF2B5EF4-FFF2-40B4-BE49-F238E27FC236}">
              <a16:creationId xmlns="" xmlns:a16="http://schemas.microsoft.com/office/drawing/2014/main" id="{119B44D6-BFA4-469D-8F5C-DD4CCF3599A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69" name="Text Box 14">
          <a:extLst>
            <a:ext uri="{FF2B5EF4-FFF2-40B4-BE49-F238E27FC236}">
              <a16:creationId xmlns="" xmlns:a16="http://schemas.microsoft.com/office/drawing/2014/main" id="{A02FF0A0-E5F2-4734-A56F-F086A434BAC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70" name="Text Box 15">
          <a:extLst>
            <a:ext uri="{FF2B5EF4-FFF2-40B4-BE49-F238E27FC236}">
              <a16:creationId xmlns="" xmlns:a16="http://schemas.microsoft.com/office/drawing/2014/main" id="{5EE0F1B7-30CA-4EEF-B90C-DFC0FD84B25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71" name="Text Box 16">
          <a:extLst>
            <a:ext uri="{FF2B5EF4-FFF2-40B4-BE49-F238E27FC236}">
              <a16:creationId xmlns="" xmlns:a16="http://schemas.microsoft.com/office/drawing/2014/main" id="{F8E537DE-5804-4297-8ED2-7462D312FB4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72" name="Text Box 17">
          <a:extLst>
            <a:ext uri="{FF2B5EF4-FFF2-40B4-BE49-F238E27FC236}">
              <a16:creationId xmlns="" xmlns:a16="http://schemas.microsoft.com/office/drawing/2014/main" id="{D05FDE30-9E7F-4A7F-A298-6BCF0FC8686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73" name="Text Box 7">
          <a:extLst>
            <a:ext uri="{FF2B5EF4-FFF2-40B4-BE49-F238E27FC236}">
              <a16:creationId xmlns="" xmlns:a16="http://schemas.microsoft.com/office/drawing/2014/main" id="{4C006D9A-A0E9-4275-801F-F64AC4602CD0}"/>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74" name="Text Box 8">
          <a:extLst>
            <a:ext uri="{FF2B5EF4-FFF2-40B4-BE49-F238E27FC236}">
              <a16:creationId xmlns="" xmlns:a16="http://schemas.microsoft.com/office/drawing/2014/main" id="{3243947A-B759-4CAD-A05C-5AAE8440CF7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75" name="Text Box 9">
          <a:extLst>
            <a:ext uri="{FF2B5EF4-FFF2-40B4-BE49-F238E27FC236}">
              <a16:creationId xmlns="" xmlns:a16="http://schemas.microsoft.com/office/drawing/2014/main" id="{DEE20774-4352-42CF-A756-C000B3B7D16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76" name="Text Box 10">
          <a:extLst>
            <a:ext uri="{FF2B5EF4-FFF2-40B4-BE49-F238E27FC236}">
              <a16:creationId xmlns="" xmlns:a16="http://schemas.microsoft.com/office/drawing/2014/main" id="{D9B11450-3524-42CE-97EC-DCF405CB82F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77" name="Text Box 11">
          <a:extLst>
            <a:ext uri="{FF2B5EF4-FFF2-40B4-BE49-F238E27FC236}">
              <a16:creationId xmlns="" xmlns:a16="http://schemas.microsoft.com/office/drawing/2014/main" id="{85B5103D-6FEB-47E9-A3FB-6EC8207FC83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78" name="Text Box 12">
          <a:extLst>
            <a:ext uri="{FF2B5EF4-FFF2-40B4-BE49-F238E27FC236}">
              <a16:creationId xmlns="" xmlns:a16="http://schemas.microsoft.com/office/drawing/2014/main" id="{738D6887-6F4C-44E3-9FAB-8D59DC834EE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79" name="Text Box 13">
          <a:extLst>
            <a:ext uri="{FF2B5EF4-FFF2-40B4-BE49-F238E27FC236}">
              <a16:creationId xmlns="" xmlns:a16="http://schemas.microsoft.com/office/drawing/2014/main" id="{CA6992E9-5BCF-441A-81BB-2CD17CC4128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80" name="Text Box 14">
          <a:extLst>
            <a:ext uri="{FF2B5EF4-FFF2-40B4-BE49-F238E27FC236}">
              <a16:creationId xmlns="" xmlns:a16="http://schemas.microsoft.com/office/drawing/2014/main" id="{3A34F20C-64EC-4488-A2A2-6C6D717766E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81" name="Text Box 15">
          <a:extLst>
            <a:ext uri="{FF2B5EF4-FFF2-40B4-BE49-F238E27FC236}">
              <a16:creationId xmlns="" xmlns:a16="http://schemas.microsoft.com/office/drawing/2014/main" id="{1074BE3B-0164-40A3-A091-B3877CEE24A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82" name="Text Box 16">
          <a:extLst>
            <a:ext uri="{FF2B5EF4-FFF2-40B4-BE49-F238E27FC236}">
              <a16:creationId xmlns="" xmlns:a16="http://schemas.microsoft.com/office/drawing/2014/main" id="{F52C472F-BB62-45DF-B8A7-10CBC95E3F8C}"/>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83" name="Text Box 17">
          <a:extLst>
            <a:ext uri="{FF2B5EF4-FFF2-40B4-BE49-F238E27FC236}">
              <a16:creationId xmlns="" xmlns:a16="http://schemas.microsoft.com/office/drawing/2014/main" id="{DE36D528-EFE4-42B5-9D24-0F352CE62D4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84" name="Text Box 6">
          <a:extLst>
            <a:ext uri="{FF2B5EF4-FFF2-40B4-BE49-F238E27FC236}">
              <a16:creationId xmlns="" xmlns:a16="http://schemas.microsoft.com/office/drawing/2014/main" id="{16DAB8D5-A26B-4462-87BB-E59575F0743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85" name="Text Box 7">
          <a:extLst>
            <a:ext uri="{FF2B5EF4-FFF2-40B4-BE49-F238E27FC236}">
              <a16:creationId xmlns="" xmlns:a16="http://schemas.microsoft.com/office/drawing/2014/main" id="{86131261-4774-4811-B98E-A45C78948F9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86" name="Text Box 8">
          <a:extLst>
            <a:ext uri="{FF2B5EF4-FFF2-40B4-BE49-F238E27FC236}">
              <a16:creationId xmlns="" xmlns:a16="http://schemas.microsoft.com/office/drawing/2014/main" id="{370357D8-73B7-42A6-9A3B-75B1C43E1FB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87" name="Text Box 9">
          <a:extLst>
            <a:ext uri="{FF2B5EF4-FFF2-40B4-BE49-F238E27FC236}">
              <a16:creationId xmlns="" xmlns:a16="http://schemas.microsoft.com/office/drawing/2014/main" id="{1C5BB46F-7D94-4EDF-ABFF-9C9C5488B96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88" name="Text Box 10">
          <a:extLst>
            <a:ext uri="{FF2B5EF4-FFF2-40B4-BE49-F238E27FC236}">
              <a16:creationId xmlns="" xmlns:a16="http://schemas.microsoft.com/office/drawing/2014/main" id="{A88D0302-A881-49C5-A6F3-9645EE9A290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89" name="Text Box 11">
          <a:extLst>
            <a:ext uri="{FF2B5EF4-FFF2-40B4-BE49-F238E27FC236}">
              <a16:creationId xmlns="" xmlns:a16="http://schemas.microsoft.com/office/drawing/2014/main" id="{BB971451-A1AC-4DD8-AD7B-00DC53095528}"/>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0" name="Text Box 12">
          <a:extLst>
            <a:ext uri="{FF2B5EF4-FFF2-40B4-BE49-F238E27FC236}">
              <a16:creationId xmlns="" xmlns:a16="http://schemas.microsoft.com/office/drawing/2014/main" id="{3CD9B5FE-B132-489E-93C9-80ABE3A0203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1" name="Text Box 13">
          <a:extLst>
            <a:ext uri="{FF2B5EF4-FFF2-40B4-BE49-F238E27FC236}">
              <a16:creationId xmlns="" xmlns:a16="http://schemas.microsoft.com/office/drawing/2014/main" id="{FBBBD975-D442-449A-A9B5-BBE9A7728EE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2" name="Text Box 14">
          <a:extLst>
            <a:ext uri="{FF2B5EF4-FFF2-40B4-BE49-F238E27FC236}">
              <a16:creationId xmlns="" xmlns:a16="http://schemas.microsoft.com/office/drawing/2014/main" id="{4729DBA4-39D8-488E-BFE3-9F3C5AEAC09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3" name="Text Box 15">
          <a:extLst>
            <a:ext uri="{FF2B5EF4-FFF2-40B4-BE49-F238E27FC236}">
              <a16:creationId xmlns="" xmlns:a16="http://schemas.microsoft.com/office/drawing/2014/main" id="{CCB5108F-095C-4B73-9D23-FA8FCDECC2A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4" name="Text Box 16">
          <a:extLst>
            <a:ext uri="{FF2B5EF4-FFF2-40B4-BE49-F238E27FC236}">
              <a16:creationId xmlns="" xmlns:a16="http://schemas.microsoft.com/office/drawing/2014/main" id="{C303E3D6-F78E-4559-999C-CAFE4B4B713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5" name="Text Box 17">
          <a:extLst>
            <a:ext uri="{FF2B5EF4-FFF2-40B4-BE49-F238E27FC236}">
              <a16:creationId xmlns="" xmlns:a16="http://schemas.microsoft.com/office/drawing/2014/main" id="{1B3D96FC-0D8A-46EA-AE7C-84AB1794FBB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96" name="Text Box 6">
          <a:extLst>
            <a:ext uri="{FF2B5EF4-FFF2-40B4-BE49-F238E27FC236}">
              <a16:creationId xmlns="" xmlns:a16="http://schemas.microsoft.com/office/drawing/2014/main" id="{73366DDD-7479-4F4D-8766-F1C021B21E62}"/>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97" name="Text Box 7">
          <a:extLst>
            <a:ext uri="{FF2B5EF4-FFF2-40B4-BE49-F238E27FC236}">
              <a16:creationId xmlns="" xmlns:a16="http://schemas.microsoft.com/office/drawing/2014/main" id="{6B40A70C-EC10-4F64-A439-2426C3B28F4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98" name="Text Box 8">
          <a:extLst>
            <a:ext uri="{FF2B5EF4-FFF2-40B4-BE49-F238E27FC236}">
              <a16:creationId xmlns="" xmlns:a16="http://schemas.microsoft.com/office/drawing/2014/main" id="{2814D4E4-04CE-4E9A-A082-409F1052D56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99" name="Text Box 9">
          <a:extLst>
            <a:ext uri="{FF2B5EF4-FFF2-40B4-BE49-F238E27FC236}">
              <a16:creationId xmlns="" xmlns:a16="http://schemas.microsoft.com/office/drawing/2014/main" id="{9E40139D-AE43-4E32-918F-7732EEC7784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0" name="Text Box 10">
          <a:extLst>
            <a:ext uri="{FF2B5EF4-FFF2-40B4-BE49-F238E27FC236}">
              <a16:creationId xmlns="" xmlns:a16="http://schemas.microsoft.com/office/drawing/2014/main" id="{E94C5F5B-E5D8-4358-BE87-452B74B0BEE2}"/>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1" name="Text Box 11">
          <a:extLst>
            <a:ext uri="{FF2B5EF4-FFF2-40B4-BE49-F238E27FC236}">
              <a16:creationId xmlns="" xmlns:a16="http://schemas.microsoft.com/office/drawing/2014/main" id="{7E56F37F-454A-4395-AA7B-852D3D54DD1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2" name="Text Box 12">
          <a:extLst>
            <a:ext uri="{FF2B5EF4-FFF2-40B4-BE49-F238E27FC236}">
              <a16:creationId xmlns="" xmlns:a16="http://schemas.microsoft.com/office/drawing/2014/main" id="{05C2818D-B766-46FA-A126-35D3D83CD4D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3" name="Text Box 13">
          <a:extLst>
            <a:ext uri="{FF2B5EF4-FFF2-40B4-BE49-F238E27FC236}">
              <a16:creationId xmlns="" xmlns:a16="http://schemas.microsoft.com/office/drawing/2014/main" id="{EB2B058F-0A68-4681-9B2A-1FDFF8C8AE72}"/>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4" name="Text Box 14">
          <a:extLst>
            <a:ext uri="{FF2B5EF4-FFF2-40B4-BE49-F238E27FC236}">
              <a16:creationId xmlns="" xmlns:a16="http://schemas.microsoft.com/office/drawing/2014/main" id="{9D197D72-1AE0-4C5C-BA11-015084B208D6}"/>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5" name="Text Box 15">
          <a:extLst>
            <a:ext uri="{FF2B5EF4-FFF2-40B4-BE49-F238E27FC236}">
              <a16:creationId xmlns="" xmlns:a16="http://schemas.microsoft.com/office/drawing/2014/main" id="{B64837FD-901A-448B-9138-3AD3ABFC35A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6" name="Text Box 16">
          <a:extLst>
            <a:ext uri="{FF2B5EF4-FFF2-40B4-BE49-F238E27FC236}">
              <a16:creationId xmlns="" xmlns:a16="http://schemas.microsoft.com/office/drawing/2014/main" id="{B9F031C0-6C0D-4A85-9B91-4552339C6CEB}"/>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7" name="Text Box 17">
          <a:extLst>
            <a:ext uri="{FF2B5EF4-FFF2-40B4-BE49-F238E27FC236}">
              <a16:creationId xmlns="" xmlns:a16="http://schemas.microsoft.com/office/drawing/2014/main" id="{EADD677F-0CB5-42A1-91EF-26711462298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8" name="Text Box 6">
          <a:extLst>
            <a:ext uri="{FF2B5EF4-FFF2-40B4-BE49-F238E27FC236}">
              <a16:creationId xmlns="" xmlns:a16="http://schemas.microsoft.com/office/drawing/2014/main" id="{26B96EDA-8A95-456C-AB3A-1132DD5012E6}"/>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9" name="Text Box 7">
          <a:extLst>
            <a:ext uri="{FF2B5EF4-FFF2-40B4-BE49-F238E27FC236}">
              <a16:creationId xmlns="" xmlns:a16="http://schemas.microsoft.com/office/drawing/2014/main" id="{272A6AED-70A2-4CB4-86CF-A6C1EA65F10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0" name="Text Box 8">
          <a:extLst>
            <a:ext uri="{FF2B5EF4-FFF2-40B4-BE49-F238E27FC236}">
              <a16:creationId xmlns="" xmlns:a16="http://schemas.microsoft.com/office/drawing/2014/main" id="{16ED9F78-8BCF-4AEB-927F-A71B40FF1F8D}"/>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1" name="Text Box 9">
          <a:extLst>
            <a:ext uri="{FF2B5EF4-FFF2-40B4-BE49-F238E27FC236}">
              <a16:creationId xmlns="" xmlns:a16="http://schemas.microsoft.com/office/drawing/2014/main" id="{3338D173-69C0-4834-AACB-4573FDFA197B}"/>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2" name="Text Box 10">
          <a:extLst>
            <a:ext uri="{FF2B5EF4-FFF2-40B4-BE49-F238E27FC236}">
              <a16:creationId xmlns="" xmlns:a16="http://schemas.microsoft.com/office/drawing/2014/main" id="{81B87D9D-57F6-44D3-9510-AD109F247E6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3" name="Text Box 11">
          <a:extLst>
            <a:ext uri="{FF2B5EF4-FFF2-40B4-BE49-F238E27FC236}">
              <a16:creationId xmlns="" xmlns:a16="http://schemas.microsoft.com/office/drawing/2014/main" id="{A647FAE5-3775-4595-BF1D-CB3292E3363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4" name="Text Box 12">
          <a:extLst>
            <a:ext uri="{FF2B5EF4-FFF2-40B4-BE49-F238E27FC236}">
              <a16:creationId xmlns="" xmlns:a16="http://schemas.microsoft.com/office/drawing/2014/main" id="{9F1A56D0-7A47-45A9-849C-2E2A8718D98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5" name="Text Box 13">
          <a:extLst>
            <a:ext uri="{FF2B5EF4-FFF2-40B4-BE49-F238E27FC236}">
              <a16:creationId xmlns="" xmlns:a16="http://schemas.microsoft.com/office/drawing/2014/main" id="{745EAAC0-0353-44EA-BACA-FE04802968B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6" name="Text Box 14">
          <a:extLst>
            <a:ext uri="{FF2B5EF4-FFF2-40B4-BE49-F238E27FC236}">
              <a16:creationId xmlns="" xmlns:a16="http://schemas.microsoft.com/office/drawing/2014/main" id="{EBCDBB8B-DA33-4CC3-A07E-5348A2E14FF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7" name="Text Box 15">
          <a:extLst>
            <a:ext uri="{FF2B5EF4-FFF2-40B4-BE49-F238E27FC236}">
              <a16:creationId xmlns="" xmlns:a16="http://schemas.microsoft.com/office/drawing/2014/main" id="{51F89288-995E-4D46-BB63-4AB3BDF9359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8" name="Text Box 16">
          <a:extLst>
            <a:ext uri="{FF2B5EF4-FFF2-40B4-BE49-F238E27FC236}">
              <a16:creationId xmlns="" xmlns:a16="http://schemas.microsoft.com/office/drawing/2014/main" id="{F416BB2D-C7CD-4EA1-A554-5EC177EF524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9" name="Text Box 17">
          <a:extLst>
            <a:ext uri="{FF2B5EF4-FFF2-40B4-BE49-F238E27FC236}">
              <a16:creationId xmlns="" xmlns:a16="http://schemas.microsoft.com/office/drawing/2014/main" id="{F3A363CB-883D-436C-99E9-DCF5AE6DDCE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20" name="Text Box 7">
          <a:extLst>
            <a:ext uri="{FF2B5EF4-FFF2-40B4-BE49-F238E27FC236}">
              <a16:creationId xmlns="" xmlns:a16="http://schemas.microsoft.com/office/drawing/2014/main" id="{DE0F170D-A385-4D8C-BBDB-8C60AEF66DD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21" name="Text Box 8">
          <a:extLst>
            <a:ext uri="{FF2B5EF4-FFF2-40B4-BE49-F238E27FC236}">
              <a16:creationId xmlns="" xmlns:a16="http://schemas.microsoft.com/office/drawing/2014/main" id="{A7A1DAEB-D9DD-4FE4-AC90-4ECF8EF58EB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22" name="Text Box 9">
          <a:extLst>
            <a:ext uri="{FF2B5EF4-FFF2-40B4-BE49-F238E27FC236}">
              <a16:creationId xmlns="" xmlns:a16="http://schemas.microsoft.com/office/drawing/2014/main" id="{19ADAAB2-28B3-4B82-87BC-192E3A9344A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23" name="Text Box 10">
          <a:extLst>
            <a:ext uri="{FF2B5EF4-FFF2-40B4-BE49-F238E27FC236}">
              <a16:creationId xmlns="" xmlns:a16="http://schemas.microsoft.com/office/drawing/2014/main" id="{32F433BC-54F6-4E54-B0F2-B4BC405DD62D}"/>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24" name="Text Box 11">
          <a:extLst>
            <a:ext uri="{FF2B5EF4-FFF2-40B4-BE49-F238E27FC236}">
              <a16:creationId xmlns="" xmlns:a16="http://schemas.microsoft.com/office/drawing/2014/main" id="{863D3F2D-293D-4D19-B08E-922BB7F137E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25" name="Text Box 12">
          <a:extLst>
            <a:ext uri="{FF2B5EF4-FFF2-40B4-BE49-F238E27FC236}">
              <a16:creationId xmlns="" xmlns:a16="http://schemas.microsoft.com/office/drawing/2014/main" id="{16C8C8C7-3BF6-4E9E-BAD2-4B95AEA9DFE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26" name="Text Box 13">
          <a:extLst>
            <a:ext uri="{FF2B5EF4-FFF2-40B4-BE49-F238E27FC236}">
              <a16:creationId xmlns="" xmlns:a16="http://schemas.microsoft.com/office/drawing/2014/main" id="{D88EE6EF-30F9-4980-96D4-0189E21CF4D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27" name="Text Box 14">
          <a:extLst>
            <a:ext uri="{FF2B5EF4-FFF2-40B4-BE49-F238E27FC236}">
              <a16:creationId xmlns="" xmlns:a16="http://schemas.microsoft.com/office/drawing/2014/main" id="{B932328C-926C-42D4-ADB6-0854D5478EB2}"/>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28" name="Text Box 15">
          <a:extLst>
            <a:ext uri="{FF2B5EF4-FFF2-40B4-BE49-F238E27FC236}">
              <a16:creationId xmlns="" xmlns:a16="http://schemas.microsoft.com/office/drawing/2014/main" id="{BD4C4A62-915B-4771-B215-A5B5493EF386}"/>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29" name="Text Box 16">
          <a:extLst>
            <a:ext uri="{FF2B5EF4-FFF2-40B4-BE49-F238E27FC236}">
              <a16:creationId xmlns="" xmlns:a16="http://schemas.microsoft.com/office/drawing/2014/main" id="{F2568AC5-BDFE-4F99-9144-047F8BFE369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30" name="Text Box 17">
          <a:extLst>
            <a:ext uri="{FF2B5EF4-FFF2-40B4-BE49-F238E27FC236}">
              <a16:creationId xmlns="" xmlns:a16="http://schemas.microsoft.com/office/drawing/2014/main" id="{DE7B0BCA-280D-41E0-BD78-FCED2CE2427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31" name="Text Box 6">
          <a:extLst>
            <a:ext uri="{FF2B5EF4-FFF2-40B4-BE49-F238E27FC236}">
              <a16:creationId xmlns="" xmlns:a16="http://schemas.microsoft.com/office/drawing/2014/main" id="{F85A8BED-86BE-478E-B2A3-07118814934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32" name="Text Box 7">
          <a:extLst>
            <a:ext uri="{FF2B5EF4-FFF2-40B4-BE49-F238E27FC236}">
              <a16:creationId xmlns="" xmlns:a16="http://schemas.microsoft.com/office/drawing/2014/main" id="{1CB806FF-BF9E-49DD-AB5C-41DB17A06C7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33" name="Text Box 8">
          <a:extLst>
            <a:ext uri="{FF2B5EF4-FFF2-40B4-BE49-F238E27FC236}">
              <a16:creationId xmlns="" xmlns:a16="http://schemas.microsoft.com/office/drawing/2014/main" id="{4A033D08-3C02-476C-A0AF-F9C83AA0882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34" name="Text Box 9">
          <a:extLst>
            <a:ext uri="{FF2B5EF4-FFF2-40B4-BE49-F238E27FC236}">
              <a16:creationId xmlns="" xmlns:a16="http://schemas.microsoft.com/office/drawing/2014/main" id="{9B413BE2-885D-443B-9CF5-D8AA7D138966}"/>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35" name="Text Box 10">
          <a:extLst>
            <a:ext uri="{FF2B5EF4-FFF2-40B4-BE49-F238E27FC236}">
              <a16:creationId xmlns="" xmlns:a16="http://schemas.microsoft.com/office/drawing/2014/main" id="{D84F8ECC-2021-40D8-B835-B9F2B0EA7B5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36" name="Text Box 11">
          <a:extLst>
            <a:ext uri="{FF2B5EF4-FFF2-40B4-BE49-F238E27FC236}">
              <a16:creationId xmlns="" xmlns:a16="http://schemas.microsoft.com/office/drawing/2014/main" id="{FE164E32-F5C6-4ED6-85DE-A45B6D4C18E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37" name="Text Box 12">
          <a:extLst>
            <a:ext uri="{FF2B5EF4-FFF2-40B4-BE49-F238E27FC236}">
              <a16:creationId xmlns="" xmlns:a16="http://schemas.microsoft.com/office/drawing/2014/main" id="{80C527CC-2B16-4779-B3AC-199CF2C46CD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38" name="Text Box 13">
          <a:extLst>
            <a:ext uri="{FF2B5EF4-FFF2-40B4-BE49-F238E27FC236}">
              <a16:creationId xmlns="" xmlns:a16="http://schemas.microsoft.com/office/drawing/2014/main" id="{EC9023C5-E12F-4A05-8EB7-E624CFFF7CA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39" name="Text Box 14">
          <a:extLst>
            <a:ext uri="{FF2B5EF4-FFF2-40B4-BE49-F238E27FC236}">
              <a16:creationId xmlns="" xmlns:a16="http://schemas.microsoft.com/office/drawing/2014/main" id="{3EE4E15C-D182-4AE7-AA89-005EAC2210E6}"/>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40" name="Text Box 15">
          <a:extLst>
            <a:ext uri="{FF2B5EF4-FFF2-40B4-BE49-F238E27FC236}">
              <a16:creationId xmlns="" xmlns:a16="http://schemas.microsoft.com/office/drawing/2014/main" id="{48485B5E-5C6F-4F2D-82F4-FD8187972AD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41" name="Text Box 16">
          <a:extLst>
            <a:ext uri="{FF2B5EF4-FFF2-40B4-BE49-F238E27FC236}">
              <a16:creationId xmlns="" xmlns:a16="http://schemas.microsoft.com/office/drawing/2014/main" id="{1E0EA207-423D-4B0C-AE46-5F0DEFEC64F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42" name="Text Box 17">
          <a:extLst>
            <a:ext uri="{FF2B5EF4-FFF2-40B4-BE49-F238E27FC236}">
              <a16:creationId xmlns="" xmlns:a16="http://schemas.microsoft.com/office/drawing/2014/main" id="{5D4BB4D2-24C6-42F5-98EE-1479939C2BC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43" name="Text Box 6">
          <a:extLst>
            <a:ext uri="{FF2B5EF4-FFF2-40B4-BE49-F238E27FC236}">
              <a16:creationId xmlns="" xmlns:a16="http://schemas.microsoft.com/office/drawing/2014/main" id="{765719FF-0901-41F1-94F1-EB1E2AD8D9A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44" name="Text Box 7">
          <a:extLst>
            <a:ext uri="{FF2B5EF4-FFF2-40B4-BE49-F238E27FC236}">
              <a16:creationId xmlns="" xmlns:a16="http://schemas.microsoft.com/office/drawing/2014/main" id="{DC9ADDAF-6E99-4EF9-9A31-FF12811F3B4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45" name="Text Box 8">
          <a:extLst>
            <a:ext uri="{FF2B5EF4-FFF2-40B4-BE49-F238E27FC236}">
              <a16:creationId xmlns="" xmlns:a16="http://schemas.microsoft.com/office/drawing/2014/main" id="{993849EF-3D34-4F29-A00C-590F6525DA1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46" name="Text Box 9">
          <a:extLst>
            <a:ext uri="{FF2B5EF4-FFF2-40B4-BE49-F238E27FC236}">
              <a16:creationId xmlns="" xmlns:a16="http://schemas.microsoft.com/office/drawing/2014/main" id="{CC4F49F9-7D45-4408-9A3C-C59CF2E460A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47" name="Text Box 10">
          <a:extLst>
            <a:ext uri="{FF2B5EF4-FFF2-40B4-BE49-F238E27FC236}">
              <a16:creationId xmlns="" xmlns:a16="http://schemas.microsoft.com/office/drawing/2014/main" id="{1D103E15-4335-4D53-9E68-238815D3BB5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48" name="Text Box 11">
          <a:extLst>
            <a:ext uri="{FF2B5EF4-FFF2-40B4-BE49-F238E27FC236}">
              <a16:creationId xmlns="" xmlns:a16="http://schemas.microsoft.com/office/drawing/2014/main" id="{527FC914-3191-4404-BCB8-A1BBD99C80C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49" name="Text Box 12">
          <a:extLst>
            <a:ext uri="{FF2B5EF4-FFF2-40B4-BE49-F238E27FC236}">
              <a16:creationId xmlns="" xmlns:a16="http://schemas.microsoft.com/office/drawing/2014/main" id="{DE8498C9-A4FC-463F-AAA1-746FF45D990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50" name="Text Box 13">
          <a:extLst>
            <a:ext uri="{FF2B5EF4-FFF2-40B4-BE49-F238E27FC236}">
              <a16:creationId xmlns="" xmlns:a16="http://schemas.microsoft.com/office/drawing/2014/main" id="{1047DB7F-302A-44FF-B772-877785C78C2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51" name="Text Box 14">
          <a:extLst>
            <a:ext uri="{FF2B5EF4-FFF2-40B4-BE49-F238E27FC236}">
              <a16:creationId xmlns="" xmlns:a16="http://schemas.microsoft.com/office/drawing/2014/main" id="{5B5AE9A1-EDE3-4D39-B6BF-D3AB89F28E1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52" name="Text Box 15">
          <a:extLst>
            <a:ext uri="{FF2B5EF4-FFF2-40B4-BE49-F238E27FC236}">
              <a16:creationId xmlns="" xmlns:a16="http://schemas.microsoft.com/office/drawing/2014/main" id="{A1557FAA-F412-429E-9517-1C7AAEF6173B}"/>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53" name="Text Box 16">
          <a:extLst>
            <a:ext uri="{FF2B5EF4-FFF2-40B4-BE49-F238E27FC236}">
              <a16:creationId xmlns="" xmlns:a16="http://schemas.microsoft.com/office/drawing/2014/main" id="{D36745CC-5CD2-4DB1-9052-2211963AF20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54" name="Text Box 17">
          <a:extLst>
            <a:ext uri="{FF2B5EF4-FFF2-40B4-BE49-F238E27FC236}">
              <a16:creationId xmlns="" xmlns:a16="http://schemas.microsoft.com/office/drawing/2014/main" id="{51AAEB06-6593-4146-8AE2-B6BAF0C5C36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55" name="Text Box 6">
          <a:extLst>
            <a:ext uri="{FF2B5EF4-FFF2-40B4-BE49-F238E27FC236}">
              <a16:creationId xmlns="" xmlns:a16="http://schemas.microsoft.com/office/drawing/2014/main" id="{DAED9C9C-80A8-4D60-AE7B-B92F3F73B63A}"/>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56" name="Text Box 7">
          <a:extLst>
            <a:ext uri="{FF2B5EF4-FFF2-40B4-BE49-F238E27FC236}">
              <a16:creationId xmlns="" xmlns:a16="http://schemas.microsoft.com/office/drawing/2014/main" id="{1FD2FEFC-3CEC-4087-AB89-B1987713D40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57" name="Text Box 8">
          <a:extLst>
            <a:ext uri="{FF2B5EF4-FFF2-40B4-BE49-F238E27FC236}">
              <a16:creationId xmlns="" xmlns:a16="http://schemas.microsoft.com/office/drawing/2014/main" id="{0F032D28-143B-4398-A9A7-4A0FA6CB11A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58" name="Text Box 9">
          <a:extLst>
            <a:ext uri="{FF2B5EF4-FFF2-40B4-BE49-F238E27FC236}">
              <a16:creationId xmlns="" xmlns:a16="http://schemas.microsoft.com/office/drawing/2014/main" id="{7AF58934-F036-4CA2-A8BB-EBF1739587AB}"/>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59" name="Text Box 10">
          <a:extLst>
            <a:ext uri="{FF2B5EF4-FFF2-40B4-BE49-F238E27FC236}">
              <a16:creationId xmlns="" xmlns:a16="http://schemas.microsoft.com/office/drawing/2014/main" id="{FF731051-39C2-4CBE-85E7-F7DF70D9B46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60" name="Text Box 11">
          <a:extLst>
            <a:ext uri="{FF2B5EF4-FFF2-40B4-BE49-F238E27FC236}">
              <a16:creationId xmlns="" xmlns:a16="http://schemas.microsoft.com/office/drawing/2014/main" id="{114D3F79-FF14-47B7-A7D4-958FA09CD71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61" name="Text Box 12">
          <a:extLst>
            <a:ext uri="{FF2B5EF4-FFF2-40B4-BE49-F238E27FC236}">
              <a16:creationId xmlns="" xmlns:a16="http://schemas.microsoft.com/office/drawing/2014/main" id="{2433BE70-B78A-47CE-83F2-2122A59EE65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62" name="Text Box 13">
          <a:extLst>
            <a:ext uri="{FF2B5EF4-FFF2-40B4-BE49-F238E27FC236}">
              <a16:creationId xmlns="" xmlns:a16="http://schemas.microsoft.com/office/drawing/2014/main" id="{166702F7-B3AD-41F1-B05A-29545CBFF76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63" name="Text Box 14">
          <a:extLst>
            <a:ext uri="{FF2B5EF4-FFF2-40B4-BE49-F238E27FC236}">
              <a16:creationId xmlns="" xmlns:a16="http://schemas.microsoft.com/office/drawing/2014/main" id="{D38EC838-E5DF-425D-8B6E-A6B3B2DE1CA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64" name="Text Box 15">
          <a:extLst>
            <a:ext uri="{FF2B5EF4-FFF2-40B4-BE49-F238E27FC236}">
              <a16:creationId xmlns="" xmlns:a16="http://schemas.microsoft.com/office/drawing/2014/main" id="{0D3A178D-07CE-406A-9B89-70F7EEB8C80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65" name="Text Box 16">
          <a:extLst>
            <a:ext uri="{FF2B5EF4-FFF2-40B4-BE49-F238E27FC236}">
              <a16:creationId xmlns="" xmlns:a16="http://schemas.microsoft.com/office/drawing/2014/main" id="{D9CE7C37-CD41-4FBA-AFA4-CE63E398E7E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66" name="Text Box 17">
          <a:extLst>
            <a:ext uri="{FF2B5EF4-FFF2-40B4-BE49-F238E27FC236}">
              <a16:creationId xmlns="" xmlns:a16="http://schemas.microsoft.com/office/drawing/2014/main" id="{DD48CBE4-95BA-43AE-B68C-0CD2CC5B789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67" name="Text Box 7">
          <a:extLst>
            <a:ext uri="{FF2B5EF4-FFF2-40B4-BE49-F238E27FC236}">
              <a16:creationId xmlns="" xmlns:a16="http://schemas.microsoft.com/office/drawing/2014/main" id="{E79A754E-072C-4E82-B799-446ED6B6B65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68" name="Text Box 8">
          <a:extLst>
            <a:ext uri="{FF2B5EF4-FFF2-40B4-BE49-F238E27FC236}">
              <a16:creationId xmlns="" xmlns:a16="http://schemas.microsoft.com/office/drawing/2014/main" id="{8842B279-5C51-4483-91D4-8CC322B104B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69" name="Text Box 9">
          <a:extLst>
            <a:ext uri="{FF2B5EF4-FFF2-40B4-BE49-F238E27FC236}">
              <a16:creationId xmlns="" xmlns:a16="http://schemas.microsoft.com/office/drawing/2014/main" id="{A66F30DF-3D8D-4ADD-A0CF-74D0E559ECD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70" name="Text Box 10">
          <a:extLst>
            <a:ext uri="{FF2B5EF4-FFF2-40B4-BE49-F238E27FC236}">
              <a16:creationId xmlns="" xmlns:a16="http://schemas.microsoft.com/office/drawing/2014/main" id="{70823938-A06C-44CD-9B71-E4B4BB4346F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71" name="Text Box 11">
          <a:extLst>
            <a:ext uri="{FF2B5EF4-FFF2-40B4-BE49-F238E27FC236}">
              <a16:creationId xmlns="" xmlns:a16="http://schemas.microsoft.com/office/drawing/2014/main" id="{842F3658-FFC4-4792-8359-95D2EFF576D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72" name="Text Box 12">
          <a:extLst>
            <a:ext uri="{FF2B5EF4-FFF2-40B4-BE49-F238E27FC236}">
              <a16:creationId xmlns="" xmlns:a16="http://schemas.microsoft.com/office/drawing/2014/main" id="{BD7D581C-6D9C-4F71-A65B-DA26EE49A76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73" name="Text Box 13">
          <a:extLst>
            <a:ext uri="{FF2B5EF4-FFF2-40B4-BE49-F238E27FC236}">
              <a16:creationId xmlns="" xmlns:a16="http://schemas.microsoft.com/office/drawing/2014/main" id="{31692A1F-9AA4-4099-B60A-CFAEEAC76F6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74" name="Text Box 14">
          <a:extLst>
            <a:ext uri="{FF2B5EF4-FFF2-40B4-BE49-F238E27FC236}">
              <a16:creationId xmlns="" xmlns:a16="http://schemas.microsoft.com/office/drawing/2014/main" id="{E16B54AF-92F2-4173-BDDC-864A09483F3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75" name="Text Box 15">
          <a:extLst>
            <a:ext uri="{FF2B5EF4-FFF2-40B4-BE49-F238E27FC236}">
              <a16:creationId xmlns="" xmlns:a16="http://schemas.microsoft.com/office/drawing/2014/main" id="{9690C15B-D1DB-4B58-809F-31AA83E614EB}"/>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76" name="Text Box 16">
          <a:extLst>
            <a:ext uri="{FF2B5EF4-FFF2-40B4-BE49-F238E27FC236}">
              <a16:creationId xmlns="" xmlns:a16="http://schemas.microsoft.com/office/drawing/2014/main" id="{69B26B0A-AD63-45CD-A5D6-358A67432D4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77" name="Text Box 17">
          <a:extLst>
            <a:ext uri="{FF2B5EF4-FFF2-40B4-BE49-F238E27FC236}">
              <a16:creationId xmlns="" xmlns:a16="http://schemas.microsoft.com/office/drawing/2014/main" id="{B0A8DF15-D94C-48EB-B8B7-03325AA90D4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78" name="Text Box 6">
          <a:extLst>
            <a:ext uri="{FF2B5EF4-FFF2-40B4-BE49-F238E27FC236}">
              <a16:creationId xmlns="" xmlns:a16="http://schemas.microsoft.com/office/drawing/2014/main" id="{C2E7D456-262C-4F13-A435-17BE52A19B9D}"/>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79" name="Text Box 7">
          <a:extLst>
            <a:ext uri="{FF2B5EF4-FFF2-40B4-BE49-F238E27FC236}">
              <a16:creationId xmlns="" xmlns:a16="http://schemas.microsoft.com/office/drawing/2014/main" id="{F2C808A6-65C2-4F87-A54F-AAB90874FE9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80" name="Text Box 8">
          <a:extLst>
            <a:ext uri="{FF2B5EF4-FFF2-40B4-BE49-F238E27FC236}">
              <a16:creationId xmlns="" xmlns:a16="http://schemas.microsoft.com/office/drawing/2014/main" id="{ED0BA7A6-EF1C-41DF-B303-778106087D4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81" name="Text Box 9">
          <a:extLst>
            <a:ext uri="{FF2B5EF4-FFF2-40B4-BE49-F238E27FC236}">
              <a16:creationId xmlns="" xmlns:a16="http://schemas.microsoft.com/office/drawing/2014/main" id="{6E38AAF5-3C82-4F66-B90B-4D40B6BB83E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82" name="Text Box 10">
          <a:extLst>
            <a:ext uri="{FF2B5EF4-FFF2-40B4-BE49-F238E27FC236}">
              <a16:creationId xmlns="" xmlns:a16="http://schemas.microsoft.com/office/drawing/2014/main" id="{82E67504-B7F9-485B-9881-9D6F9D739976}"/>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83" name="Text Box 11">
          <a:extLst>
            <a:ext uri="{FF2B5EF4-FFF2-40B4-BE49-F238E27FC236}">
              <a16:creationId xmlns="" xmlns:a16="http://schemas.microsoft.com/office/drawing/2014/main" id="{B2D3B8EE-6E76-4D60-ACA9-6A9037462BC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84" name="Text Box 12">
          <a:extLst>
            <a:ext uri="{FF2B5EF4-FFF2-40B4-BE49-F238E27FC236}">
              <a16:creationId xmlns="" xmlns:a16="http://schemas.microsoft.com/office/drawing/2014/main" id="{CD4AEA4B-B7FA-4D76-8C09-CB891D8E2FFA}"/>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85" name="Text Box 13">
          <a:extLst>
            <a:ext uri="{FF2B5EF4-FFF2-40B4-BE49-F238E27FC236}">
              <a16:creationId xmlns="" xmlns:a16="http://schemas.microsoft.com/office/drawing/2014/main" id="{93DC6FD4-CEE0-4DBE-8C1D-921E018AA89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86" name="Text Box 14">
          <a:extLst>
            <a:ext uri="{FF2B5EF4-FFF2-40B4-BE49-F238E27FC236}">
              <a16:creationId xmlns="" xmlns:a16="http://schemas.microsoft.com/office/drawing/2014/main" id="{1642EE89-3B2E-4DE5-A824-EDBC92205B2D}"/>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87" name="Text Box 15">
          <a:extLst>
            <a:ext uri="{FF2B5EF4-FFF2-40B4-BE49-F238E27FC236}">
              <a16:creationId xmlns="" xmlns:a16="http://schemas.microsoft.com/office/drawing/2014/main" id="{33495640-2DB4-4A88-8FDE-5E7413C511F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88" name="Text Box 16">
          <a:extLst>
            <a:ext uri="{FF2B5EF4-FFF2-40B4-BE49-F238E27FC236}">
              <a16:creationId xmlns="" xmlns:a16="http://schemas.microsoft.com/office/drawing/2014/main" id="{FDD61BAB-4EE2-4FB5-B8E7-1E960520D6C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89" name="Text Box 17">
          <a:extLst>
            <a:ext uri="{FF2B5EF4-FFF2-40B4-BE49-F238E27FC236}">
              <a16:creationId xmlns="" xmlns:a16="http://schemas.microsoft.com/office/drawing/2014/main" id="{CD7FE30D-4AE2-4262-BEAF-E3BB0A94A7A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90" name="Text Box 6">
          <a:extLst>
            <a:ext uri="{FF2B5EF4-FFF2-40B4-BE49-F238E27FC236}">
              <a16:creationId xmlns="" xmlns:a16="http://schemas.microsoft.com/office/drawing/2014/main" id="{3D0E8F5A-2F6F-4BE6-88AE-430BFEAAFC7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91" name="Text Box 7">
          <a:extLst>
            <a:ext uri="{FF2B5EF4-FFF2-40B4-BE49-F238E27FC236}">
              <a16:creationId xmlns="" xmlns:a16="http://schemas.microsoft.com/office/drawing/2014/main" id="{C6075D93-2F16-401D-B8C0-035519AC361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92" name="Text Box 8">
          <a:extLst>
            <a:ext uri="{FF2B5EF4-FFF2-40B4-BE49-F238E27FC236}">
              <a16:creationId xmlns="" xmlns:a16="http://schemas.microsoft.com/office/drawing/2014/main" id="{C11DE7B3-91A4-4D6C-AFC1-6FE8B3D80023}"/>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93" name="Text Box 9">
          <a:extLst>
            <a:ext uri="{FF2B5EF4-FFF2-40B4-BE49-F238E27FC236}">
              <a16:creationId xmlns="" xmlns:a16="http://schemas.microsoft.com/office/drawing/2014/main" id="{0B5B4AFC-2C4C-452E-8C25-7A58AD54695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94" name="Text Box 10">
          <a:extLst>
            <a:ext uri="{FF2B5EF4-FFF2-40B4-BE49-F238E27FC236}">
              <a16:creationId xmlns="" xmlns:a16="http://schemas.microsoft.com/office/drawing/2014/main" id="{55F073A1-7414-4F88-A57A-A9203C0CC1D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95" name="Text Box 11">
          <a:extLst>
            <a:ext uri="{FF2B5EF4-FFF2-40B4-BE49-F238E27FC236}">
              <a16:creationId xmlns="" xmlns:a16="http://schemas.microsoft.com/office/drawing/2014/main" id="{BC16493D-B4C7-467C-9989-DEEF5720D57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96" name="Text Box 12">
          <a:extLst>
            <a:ext uri="{FF2B5EF4-FFF2-40B4-BE49-F238E27FC236}">
              <a16:creationId xmlns="" xmlns:a16="http://schemas.microsoft.com/office/drawing/2014/main" id="{9A4E00F6-149A-47D0-AC49-DF500F0C855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97" name="Text Box 13">
          <a:extLst>
            <a:ext uri="{FF2B5EF4-FFF2-40B4-BE49-F238E27FC236}">
              <a16:creationId xmlns="" xmlns:a16="http://schemas.microsoft.com/office/drawing/2014/main" id="{2C9189B1-CE86-4CAF-9E76-2BB153E5C9E8}"/>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98" name="Text Box 14">
          <a:extLst>
            <a:ext uri="{FF2B5EF4-FFF2-40B4-BE49-F238E27FC236}">
              <a16:creationId xmlns="" xmlns:a16="http://schemas.microsoft.com/office/drawing/2014/main" id="{6F7E12A2-A41F-4E89-8CBD-56CDC52B179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99" name="Text Box 15">
          <a:extLst>
            <a:ext uri="{FF2B5EF4-FFF2-40B4-BE49-F238E27FC236}">
              <a16:creationId xmlns="" xmlns:a16="http://schemas.microsoft.com/office/drawing/2014/main" id="{BA853876-42C1-42B9-B584-C4902CA5723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00" name="Text Box 16">
          <a:extLst>
            <a:ext uri="{FF2B5EF4-FFF2-40B4-BE49-F238E27FC236}">
              <a16:creationId xmlns="" xmlns:a16="http://schemas.microsoft.com/office/drawing/2014/main" id="{88BBEE64-79D6-48E7-B005-81FF81E3781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01" name="Text Box 17">
          <a:extLst>
            <a:ext uri="{FF2B5EF4-FFF2-40B4-BE49-F238E27FC236}">
              <a16:creationId xmlns="" xmlns:a16="http://schemas.microsoft.com/office/drawing/2014/main" id="{24BE8CCE-9C40-47D3-9AEF-40D1EEDB93E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02" name="Text Box 6">
          <a:extLst>
            <a:ext uri="{FF2B5EF4-FFF2-40B4-BE49-F238E27FC236}">
              <a16:creationId xmlns="" xmlns:a16="http://schemas.microsoft.com/office/drawing/2014/main" id="{01033720-F638-4101-A4C1-E6176B55EFB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03" name="Text Box 7">
          <a:extLst>
            <a:ext uri="{FF2B5EF4-FFF2-40B4-BE49-F238E27FC236}">
              <a16:creationId xmlns="" xmlns:a16="http://schemas.microsoft.com/office/drawing/2014/main" id="{ED7A79B2-A246-437C-B46F-1AE1C62A66E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04" name="Text Box 8">
          <a:extLst>
            <a:ext uri="{FF2B5EF4-FFF2-40B4-BE49-F238E27FC236}">
              <a16:creationId xmlns="" xmlns:a16="http://schemas.microsoft.com/office/drawing/2014/main" id="{D7AE5B99-F248-49D9-B8CB-0E7FEDB8FA5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05" name="Text Box 9">
          <a:extLst>
            <a:ext uri="{FF2B5EF4-FFF2-40B4-BE49-F238E27FC236}">
              <a16:creationId xmlns="" xmlns:a16="http://schemas.microsoft.com/office/drawing/2014/main" id="{949CEBD4-E8D2-4A8B-9526-9A9EDF20BA5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06" name="Text Box 10">
          <a:extLst>
            <a:ext uri="{FF2B5EF4-FFF2-40B4-BE49-F238E27FC236}">
              <a16:creationId xmlns="" xmlns:a16="http://schemas.microsoft.com/office/drawing/2014/main" id="{1F2743F7-89FC-4322-AD7A-6EBA1B47F40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07" name="Text Box 11">
          <a:extLst>
            <a:ext uri="{FF2B5EF4-FFF2-40B4-BE49-F238E27FC236}">
              <a16:creationId xmlns="" xmlns:a16="http://schemas.microsoft.com/office/drawing/2014/main" id="{AC28F542-9703-4435-A025-B93209FB1816}"/>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08" name="Text Box 12">
          <a:extLst>
            <a:ext uri="{FF2B5EF4-FFF2-40B4-BE49-F238E27FC236}">
              <a16:creationId xmlns="" xmlns:a16="http://schemas.microsoft.com/office/drawing/2014/main" id="{4FBFB1C3-B754-4F5F-9AF1-3F142918421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09" name="Text Box 13">
          <a:extLst>
            <a:ext uri="{FF2B5EF4-FFF2-40B4-BE49-F238E27FC236}">
              <a16:creationId xmlns="" xmlns:a16="http://schemas.microsoft.com/office/drawing/2014/main" id="{1C987BDB-7858-4600-A842-D1F91FCEB88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10" name="Text Box 14">
          <a:extLst>
            <a:ext uri="{FF2B5EF4-FFF2-40B4-BE49-F238E27FC236}">
              <a16:creationId xmlns="" xmlns:a16="http://schemas.microsoft.com/office/drawing/2014/main" id="{38882307-920E-4E16-AE98-1B2E1215FFC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11" name="Text Box 15">
          <a:extLst>
            <a:ext uri="{FF2B5EF4-FFF2-40B4-BE49-F238E27FC236}">
              <a16:creationId xmlns="" xmlns:a16="http://schemas.microsoft.com/office/drawing/2014/main" id="{F6779C01-664A-4227-928D-E62D0E0C5AE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12" name="Text Box 16">
          <a:extLst>
            <a:ext uri="{FF2B5EF4-FFF2-40B4-BE49-F238E27FC236}">
              <a16:creationId xmlns="" xmlns:a16="http://schemas.microsoft.com/office/drawing/2014/main" id="{06ABFCE9-48C9-485C-A862-21DD4F443DF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13" name="Text Box 17">
          <a:extLst>
            <a:ext uri="{FF2B5EF4-FFF2-40B4-BE49-F238E27FC236}">
              <a16:creationId xmlns="" xmlns:a16="http://schemas.microsoft.com/office/drawing/2014/main" id="{635FA26C-727C-4ED2-86C3-C056CA1C0053}"/>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14" name="Text Box 7">
          <a:extLst>
            <a:ext uri="{FF2B5EF4-FFF2-40B4-BE49-F238E27FC236}">
              <a16:creationId xmlns="" xmlns:a16="http://schemas.microsoft.com/office/drawing/2014/main" id="{876EDB15-53DA-49B7-8CCC-AC0C72FE9B98}"/>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15" name="Text Box 8">
          <a:extLst>
            <a:ext uri="{FF2B5EF4-FFF2-40B4-BE49-F238E27FC236}">
              <a16:creationId xmlns="" xmlns:a16="http://schemas.microsoft.com/office/drawing/2014/main" id="{EF15F9AD-F01F-44B3-8EA4-62563D22A88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16" name="Text Box 9">
          <a:extLst>
            <a:ext uri="{FF2B5EF4-FFF2-40B4-BE49-F238E27FC236}">
              <a16:creationId xmlns="" xmlns:a16="http://schemas.microsoft.com/office/drawing/2014/main" id="{C2A3F2FA-9803-4796-900F-E1EC7584956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17" name="Text Box 10">
          <a:extLst>
            <a:ext uri="{FF2B5EF4-FFF2-40B4-BE49-F238E27FC236}">
              <a16:creationId xmlns="" xmlns:a16="http://schemas.microsoft.com/office/drawing/2014/main" id="{A6A94A24-2C44-4F6A-8812-66DE56ADA738}"/>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18" name="Text Box 11">
          <a:extLst>
            <a:ext uri="{FF2B5EF4-FFF2-40B4-BE49-F238E27FC236}">
              <a16:creationId xmlns="" xmlns:a16="http://schemas.microsoft.com/office/drawing/2014/main" id="{6B43BB20-5171-4A6A-BC5E-B4400EA0878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19" name="Text Box 12">
          <a:extLst>
            <a:ext uri="{FF2B5EF4-FFF2-40B4-BE49-F238E27FC236}">
              <a16:creationId xmlns="" xmlns:a16="http://schemas.microsoft.com/office/drawing/2014/main" id="{2160A8E8-8171-42DA-B369-C1DFB3678E5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20" name="Text Box 13">
          <a:extLst>
            <a:ext uri="{FF2B5EF4-FFF2-40B4-BE49-F238E27FC236}">
              <a16:creationId xmlns="" xmlns:a16="http://schemas.microsoft.com/office/drawing/2014/main" id="{C8C9D519-CF55-4C1B-9E28-454CB00B0116}"/>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21" name="Text Box 14">
          <a:extLst>
            <a:ext uri="{FF2B5EF4-FFF2-40B4-BE49-F238E27FC236}">
              <a16:creationId xmlns="" xmlns:a16="http://schemas.microsoft.com/office/drawing/2014/main" id="{5019C562-CB35-4D91-BADD-13F89FAA16F6}"/>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22" name="Text Box 15">
          <a:extLst>
            <a:ext uri="{FF2B5EF4-FFF2-40B4-BE49-F238E27FC236}">
              <a16:creationId xmlns="" xmlns:a16="http://schemas.microsoft.com/office/drawing/2014/main" id="{306EE4E9-96AA-41D6-97FD-50FF570DF34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23" name="Text Box 16">
          <a:extLst>
            <a:ext uri="{FF2B5EF4-FFF2-40B4-BE49-F238E27FC236}">
              <a16:creationId xmlns="" xmlns:a16="http://schemas.microsoft.com/office/drawing/2014/main" id="{DE0D72D6-9CD7-4CD8-A976-890F70F5643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24" name="Text Box 17">
          <a:extLst>
            <a:ext uri="{FF2B5EF4-FFF2-40B4-BE49-F238E27FC236}">
              <a16:creationId xmlns="" xmlns:a16="http://schemas.microsoft.com/office/drawing/2014/main" id="{1CC2352F-9B23-46CC-B8C8-B910FA54994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25" name="Text Box 6">
          <a:extLst>
            <a:ext uri="{FF2B5EF4-FFF2-40B4-BE49-F238E27FC236}">
              <a16:creationId xmlns="" xmlns:a16="http://schemas.microsoft.com/office/drawing/2014/main" id="{1058DA84-B050-4635-A238-5911C505976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26" name="Text Box 7">
          <a:extLst>
            <a:ext uri="{FF2B5EF4-FFF2-40B4-BE49-F238E27FC236}">
              <a16:creationId xmlns="" xmlns:a16="http://schemas.microsoft.com/office/drawing/2014/main" id="{4F117D84-B377-4E19-A9EF-03D1EDF5C183}"/>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27" name="Text Box 8">
          <a:extLst>
            <a:ext uri="{FF2B5EF4-FFF2-40B4-BE49-F238E27FC236}">
              <a16:creationId xmlns="" xmlns:a16="http://schemas.microsoft.com/office/drawing/2014/main" id="{5934B24E-0019-4B5A-9A8D-F5A440ECCDFE}"/>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28" name="Text Box 9">
          <a:extLst>
            <a:ext uri="{FF2B5EF4-FFF2-40B4-BE49-F238E27FC236}">
              <a16:creationId xmlns="" xmlns:a16="http://schemas.microsoft.com/office/drawing/2014/main" id="{FA38FC27-E44C-4958-8216-C76A5EE32916}"/>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29" name="Text Box 10">
          <a:extLst>
            <a:ext uri="{FF2B5EF4-FFF2-40B4-BE49-F238E27FC236}">
              <a16:creationId xmlns="" xmlns:a16="http://schemas.microsoft.com/office/drawing/2014/main" id="{7803A8FD-26AA-4952-AA34-5F5A834011F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30" name="Text Box 11">
          <a:extLst>
            <a:ext uri="{FF2B5EF4-FFF2-40B4-BE49-F238E27FC236}">
              <a16:creationId xmlns="" xmlns:a16="http://schemas.microsoft.com/office/drawing/2014/main" id="{A2D6F518-6970-4CED-9654-4C2713105463}"/>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31" name="Text Box 12">
          <a:extLst>
            <a:ext uri="{FF2B5EF4-FFF2-40B4-BE49-F238E27FC236}">
              <a16:creationId xmlns="" xmlns:a16="http://schemas.microsoft.com/office/drawing/2014/main" id="{BB9ED64A-A24B-4194-A545-AE8CCE51DC98}"/>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32" name="Text Box 13">
          <a:extLst>
            <a:ext uri="{FF2B5EF4-FFF2-40B4-BE49-F238E27FC236}">
              <a16:creationId xmlns="" xmlns:a16="http://schemas.microsoft.com/office/drawing/2014/main" id="{B93E41A2-960F-40E1-830C-977071A8400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33" name="Text Box 14">
          <a:extLst>
            <a:ext uri="{FF2B5EF4-FFF2-40B4-BE49-F238E27FC236}">
              <a16:creationId xmlns="" xmlns:a16="http://schemas.microsoft.com/office/drawing/2014/main" id="{58D7B98A-5E4B-4AB0-B980-FD997DA80D8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34" name="Text Box 15">
          <a:extLst>
            <a:ext uri="{FF2B5EF4-FFF2-40B4-BE49-F238E27FC236}">
              <a16:creationId xmlns="" xmlns:a16="http://schemas.microsoft.com/office/drawing/2014/main" id="{77B03F40-B2E1-4056-BE30-80165C6885E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35" name="Text Box 16">
          <a:extLst>
            <a:ext uri="{FF2B5EF4-FFF2-40B4-BE49-F238E27FC236}">
              <a16:creationId xmlns="" xmlns:a16="http://schemas.microsoft.com/office/drawing/2014/main" id="{716EA35D-DCFE-4E2D-A9B7-604C1C0FBC8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36" name="Text Box 17">
          <a:extLst>
            <a:ext uri="{FF2B5EF4-FFF2-40B4-BE49-F238E27FC236}">
              <a16:creationId xmlns="" xmlns:a16="http://schemas.microsoft.com/office/drawing/2014/main" id="{B011DA92-4B4B-4D99-B044-DE476CC9A9A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37" name="Text Box 6">
          <a:extLst>
            <a:ext uri="{FF2B5EF4-FFF2-40B4-BE49-F238E27FC236}">
              <a16:creationId xmlns="" xmlns:a16="http://schemas.microsoft.com/office/drawing/2014/main" id="{772EFD80-0842-45A0-ACAC-24C71642EDC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38" name="Text Box 7">
          <a:extLst>
            <a:ext uri="{FF2B5EF4-FFF2-40B4-BE49-F238E27FC236}">
              <a16:creationId xmlns="" xmlns:a16="http://schemas.microsoft.com/office/drawing/2014/main" id="{898EDB04-1DA3-4BFD-9D8A-DB79058C79C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39" name="Text Box 8">
          <a:extLst>
            <a:ext uri="{FF2B5EF4-FFF2-40B4-BE49-F238E27FC236}">
              <a16:creationId xmlns="" xmlns:a16="http://schemas.microsoft.com/office/drawing/2014/main" id="{0511291A-C3C2-49D1-8956-B27821200DC8}"/>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40" name="Text Box 9">
          <a:extLst>
            <a:ext uri="{FF2B5EF4-FFF2-40B4-BE49-F238E27FC236}">
              <a16:creationId xmlns="" xmlns:a16="http://schemas.microsoft.com/office/drawing/2014/main" id="{16ECCF91-F4E4-4291-867D-94589800240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41" name="Text Box 10">
          <a:extLst>
            <a:ext uri="{FF2B5EF4-FFF2-40B4-BE49-F238E27FC236}">
              <a16:creationId xmlns="" xmlns:a16="http://schemas.microsoft.com/office/drawing/2014/main" id="{BD9E1B5C-0812-4D34-AF8F-F82DF753999E}"/>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42" name="Text Box 11">
          <a:extLst>
            <a:ext uri="{FF2B5EF4-FFF2-40B4-BE49-F238E27FC236}">
              <a16:creationId xmlns="" xmlns:a16="http://schemas.microsoft.com/office/drawing/2014/main" id="{E68E04AA-8ADA-4A49-B271-49857280CED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43" name="Text Box 12">
          <a:extLst>
            <a:ext uri="{FF2B5EF4-FFF2-40B4-BE49-F238E27FC236}">
              <a16:creationId xmlns="" xmlns:a16="http://schemas.microsoft.com/office/drawing/2014/main" id="{68D19A72-9F8E-4BF1-8E78-26032DC534E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44" name="Text Box 13">
          <a:extLst>
            <a:ext uri="{FF2B5EF4-FFF2-40B4-BE49-F238E27FC236}">
              <a16:creationId xmlns="" xmlns:a16="http://schemas.microsoft.com/office/drawing/2014/main" id="{018B0194-14A3-4534-AB3F-4C2BD590AA3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45" name="Text Box 14">
          <a:extLst>
            <a:ext uri="{FF2B5EF4-FFF2-40B4-BE49-F238E27FC236}">
              <a16:creationId xmlns="" xmlns:a16="http://schemas.microsoft.com/office/drawing/2014/main" id="{A1F22E0A-C772-4022-A28B-6AF5675E989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46" name="Text Box 15">
          <a:extLst>
            <a:ext uri="{FF2B5EF4-FFF2-40B4-BE49-F238E27FC236}">
              <a16:creationId xmlns="" xmlns:a16="http://schemas.microsoft.com/office/drawing/2014/main" id="{A2395274-5DC5-474D-9F5E-DD86FC09D66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47" name="Text Box 16">
          <a:extLst>
            <a:ext uri="{FF2B5EF4-FFF2-40B4-BE49-F238E27FC236}">
              <a16:creationId xmlns="" xmlns:a16="http://schemas.microsoft.com/office/drawing/2014/main" id="{EF617389-236B-41AB-B3F0-978CA08D347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48" name="Text Box 17">
          <a:extLst>
            <a:ext uri="{FF2B5EF4-FFF2-40B4-BE49-F238E27FC236}">
              <a16:creationId xmlns="" xmlns:a16="http://schemas.microsoft.com/office/drawing/2014/main" id="{B90C3ECC-CF90-4A0F-A659-77A11EA9871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49" name="Text Box 6">
          <a:extLst>
            <a:ext uri="{FF2B5EF4-FFF2-40B4-BE49-F238E27FC236}">
              <a16:creationId xmlns="" xmlns:a16="http://schemas.microsoft.com/office/drawing/2014/main" id="{87AFFFA4-5B7B-407F-A6ED-9AE23AA7E26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50" name="Text Box 7">
          <a:extLst>
            <a:ext uri="{FF2B5EF4-FFF2-40B4-BE49-F238E27FC236}">
              <a16:creationId xmlns="" xmlns:a16="http://schemas.microsoft.com/office/drawing/2014/main" id="{50232A73-E94D-45DA-AAAF-71C8A31BCF3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51" name="Text Box 8">
          <a:extLst>
            <a:ext uri="{FF2B5EF4-FFF2-40B4-BE49-F238E27FC236}">
              <a16:creationId xmlns="" xmlns:a16="http://schemas.microsoft.com/office/drawing/2014/main" id="{BF468CB9-C873-41EB-BF83-DE2096A9BCF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52" name="Text Box 9">
          <a:extLst>
            <a:ext uri="{FF2B5EF4-FFF2-40B4-BE49-F238E27FC236}">
              <a16:creationId xmlns="" xmlns:a16="http://schemas.microsoft.com/office/drawing/2014/main" id="{DB930C72-F35B-449D-8A4C-7D151C33DAC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53" name="Text Box 10">
          <a:extLst>
            <a:ext uri="{FF2B5EF4-FFF2-40B4-BE49-F238E27FC236}">
              <a16:creationId xmlns="" xmlns:a16="http://schemas.microsoft.com/office/drawing/2014/main" id="{1ED1F866-4B10-4E38-9D33-63509C9E743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54" name="Text Box 11">
          <a:extLst>
            <a:ext uri="{FF2B5EF4-FFF2-40B4-BE49-F238E27FC236}">
              <a16:creationId xmlns="" xmlns:a16="http://schemas.microsoft.com/office/drawing/2014/main" id="{A19E8621-AF22-4645-8F2B-6020D74F294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55" name="Text Box 12">
          <a:extLst>
            <a:ext uri="{FF2B5EF4-FFF2-40B4-BE49-F238E27FC236}">
              <a16:creationId xmlns="" xmlns:a16="http://schemas.microsoft.com/office/drawing/2014/main" id="{11DDEB3E-80DA-4891-BC8B-14835DE0D51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56" name="Text Box 13">
          <a:extLst>
            <a:ext uri="{FF2B5EF4-FFF2-40B4-BE49-F238E27FC236}">
              <a16:creationId xmlns="" xmlns:a16="http://schemas.microsoft.com/office/drawing/2014/main" id="{54F9E356-01F8-42C0-95B3-65146FB38906}"/>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57" name="Text Box 14">
          <a:extLst>
            <a:ext uri="{FF2B5EF4-FFF2-40B4-BE49-F238E27FC236}">
              <a16:creationId xmlns="" xmlns:a16="http://schemas.microsoft.com/office/drawing/2014/main" id="{1E1A9877-5BE9-4641-8274-CEF06BD0819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58" name="Text Box 15">
          <a:extLst>
            <a:ext uri="{FF2B5EF4-FFF2-40B4-BE49-F238E27FC236}">
              <a16:creationId xmlns="" xmlns:a16="http://schemas.microsoft.com/office/drawing/2014/main" id="{5812C993-B897-4EC4-A038-A5E4D326959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59" name="Text Box 16">
          <a:extLst>
            <a:ext uri="{FF2B5EF4-FFF2-40B4-BE49-F238E27FC236}">
              <a16:creationId xmlns="" xmlns:a16="http://schemas.microsoft.com/office/drawing/2014/main" id="{6B07CC9E-3A89-4BEF-A503-39BDD5532CA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60" name="Text Box 17">
          <a:extLst>
            <a:ext uri="{FF2B5EF4-FFF2-40B4-BE49-F238E27FC236}">
              <a16:creationId xmlns="" xmlns:a16="http://schemas.microsoft.com/office/drawing/2014/main" id="{36F1DB00-8314-4823-856C-7E83F664A5E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61" name="Text Box 7">
          <a:extLst>
            <a:ext uri="{FF2B5EF4-FFF2-40B4-BE49-F238E27FC236}">
              <a16:creationId xmlns="" xmlns:a16="http://schemas.microsoft.com/office/drawing/2014/main" id="{B334BCA2-BD5C-4334-ADF7-C96824E37833}"/>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62" name="Text Box 8">
          <a:extLst>
            <a:ext uri="{FF2B5EF4-FFF2-40B4-BE49-F238E27FC236}">
              <a16:creationId xmlns="" xmlns:a16="http://schemas.microsoft.com/office/drawing/2014/main" id="{90875CB4-2A0B-4B58-828B-63357AF5638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63" name="Text Box 9">
          <a:extLst>
            <a:ext uri="{FF2B5EF4-FFF2-40B4-BE49-F238E27FC236}">
              <a16:creationId xmlns="" xmlns:a16="http://schemas.microsoft.com/office/drawing/2014/main" id="{F000581D-B12D-4F89-93DF-286000B77E7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64" name="Text Box 10">
          <a:extLst>
            <a:ext uri="{FF2B5EF4-FFF2-40B4-BE49-F238E27FC236}">
              <a16:creationId xmlns="" xmlns:a16="http://schemas.microsoft.com/office/drawing/2014/main" id="{173177BF-F762-4187-8A82-E56BBD34C488}"/>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65" name="Text Box 11">
          <a:extLst>
            <a:ext uri="{FF2B5EF4-FFF2-40B4-BE49-F238E27FC236}">
              <a16:creationId xmlns="" xmlns:a16="http://schemas.microsoft.com/office/drawing/2014/main" id="{3E5F8EA8-DB5D-4FA3-A077-9E0B24C544A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66" name="Text Box 12">
          <a:extLst>
            <a:ext uri="{FF2B5EF4-FFF2-40B4-BE49-F238E27FC236}">
              <a16:creationId xmlns="" xmlns:a16="http://schemas.microsoft.com/office/drawing/2014/main" id="{F1F99775-9617-4740-AAB9-5C9E94F816C6}"/>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67" name="Text Box 13">
          <a:extLst>
            <a:ext uri="{FF2B5EF4-FFF2-40B4-BE49-F238E27FC236}">
              <a16:creationId xmlns="" xmlns:a16="http://schemas.microsoft.com/office/drawing/2014/main" id="{56BE34C7-B33B-4FBE-95D8-1B69672C893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68" name="Text Box 14">
          <a:extLst>
            <a:ext uri="{FF2B5EF4-FFF2-40B4-BE49-F238E27FC236}">
              <a16:creationId xmlns="" xmlns:a16="http://schemas.microsoft.com/office/drawing/2014/main" id="{45DE26FE-FE24-426F-864E-0502F52FD901}"/>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69" name="Text Box 15">
          <a:extLst>
            <a:ext uri="{FF2B5EF4-FFF2-40B4-BE49-F238E27FC236}">
              <a16:creationId xmlns="" xmlns:a16="http://schemas.microsoft.com/office/drawing/2014/main" id="{FAA0B0D6-43AA-4BA3-B8D4-0B7FFDC51C01}"/>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70" name="Text Box 16">
          <a:extLst>
            <a:ext uri="{FF2B5EF4-FFF2-40B4-BE49-F238E27FC236}">
              <a16:creationId xmlns="" xmlns:a16="http://schemas.microsoft.com/office/drawing/2014/main" id="{B500587B-70A1-4616-808E-810442E5E381}"/>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71" name="Text Box 17">
          <a:extLst>
            <a:ext uri="{FF2B5EF4-FFF2-40B4-BE49-F238E27FC236}">
              <a16:creationId xmlns="" xmlns:a16="http://schemas.microsoft.com/office/drawing/2014/main" id="{26A4CCDC-6328-46EC-9C25-CB894198149E}"/>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72" name="Text Box 6">
          <a:extLst>
            <a:ext uri="{FF2B5EF4-FFF2-40B4-BE49-F238E27FC236}">
              <a16:creationId xmlns="" xmlns:a16="http://schemas.microsoft.com/office/drawing/2014/main" id="{D88B39F5-E411-484D-9342-2A137A58F78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73" name="Text Box 7">
          <a:extLst>
            <a:ext uri="{FF2B5EF4-FFF2-40B4-BE49-F238E27FC236}">
              <a16:creationId xmlns="" xmlns:a16="http://schemas.microsoft.com/office/drawing/2014/main" id="{694413A9-D1E3-493C-8C82-8633C9F2860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74" name="Text Box 8">
          <a:extLst>
            <a:ext uri="{FF2B5EF4-FFF2-40B4-BE49-F238E27FC236}">
              <a16:creationId xmlns="" xmlns:a16="http://schemas.microsoft.com/office/drawing/2014/main" id="{D3118AF5-17E0-49B7-AA7D-A9145C7D3F9E}"/>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75" name="Text Box 9">
          <a:extLst>
            <a:ext uri="{FF2B5EF4-FFF2-40B4-BE49-F238E27FC236}">
              <a16:creationId xmlns="" xmlns:a16="http://schemas.microsoft.com/office/drawing/2014/main" id="{33D09345-37D5-4E72-A8E9-4A58F943C92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76" name="Text Box 10">
          <a:extLst>
            <a:ext uri="{FF2B5EF4-FFF2-40B4-BE49-F238E27FC236}">
              <a16:creationId xmlns="" xmlns:a16="http://schemas.microsoft.com/office/drawing/2014/main" id="{A4CDB8DA-E451-4421-8C2A-3EB35597131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77" name="Text Box 11">
          <a:extLst>
            <a:ext uri="{FF2B5EF4-FFF2-40B4-BE49-F238E27FC236}">
              <a16:creationId xmlns="" xmlns:a16="http://schemas.microsoft.com/office/drawing/2014/main" id="{5E3AE691-22E0-4C16-9753-9DA427A20378}"/>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78" name="Text Box 12">
          <a:extLst>
            <a:ext uri="{FF2B5EF4-FFF2-40B4-BE49-F238E27FC236}">
              <a16:creationId xmlns="" xmlns:a16="http://schemas.microsoft.com/office/drawing/2014/main" id="{09298FFA-8BF1-40AD-9EAE-4AD37576717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79" name="Text Box 13">
          <a:extLst>
            <a:ext uri="{FF2B5EF4-FFF2-40B4-BE49-F238E27FC236}">
              <a16:creationId xmlns="" xmlns:a16="http://schemas.microsoft.com/office/drawing/2014/main" id="{B2FFBE31-2B23-4408-A56F-3AE1B538CA6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80" name="Text Box 14">
          <a:extLst>
            <a:ext uri="{FF2B5EF4-FFF2-40B4-BE49-F238E27FC236}">
              <a16:creationId xmlns="" xmlns:a16="http://schemas.microsoft.com/office/drawing/2014/main" id="{D1955426-0A43-42B5-A3AA-E8243CE66BA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81" name="Text Box 15">
          <a:extLst>
            <a:ext uri="{FF2B5EF4-FFF2-40B4-BE49-F238E27FC236}">
              <a16:creationId xmlns="" xmlns:a16="http://schemas.microsoft.com/office/drawing/2014/main" id="{26B4E181-48D9-4D46-A3AC-22BE8E3B442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82" name="Text Box 16">
          <a:extLst>
            <a:ext uri="{FF2B5EF4-FFF2-40B4-BE49-F238E27FC236}">
              <a16:creationId xmlns="" xmlns:a16="http://schemas.microsoft.com/office/drawing/2014/main" id="{1526EF17-E286-4533-BFA1-5DD46D32EBD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283" name="Text Box 17">
          <a:extLst>
            <a:ext uri="{FF2B5EF4-FFF2-40B4-BE49-F238E27FC236}">
              <a16:creationId xmlns="" xmlns:a16="http://schemas.microsoft.com/office/drawing/2014/main" id="{12BEA01B-71ED-4B60-8629-AEEFFCF966C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84" name="Text Box 6">
          <a:extLst>
            <a:ext uri="{FF2B5EF4-FFF2-40B4-BE49-F238E27FC236}">
              <a16:creationId xmlns="" xmlns:a16="http://schemas.microsoft.com/office/drawing/2014/main" id="{7EBA5275-F4C4-4002-9EA6-4C04BD832F4F}"/>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85" name="Text Box 7">
          <a:extLst>
            <a:ext uri="{FF2B5EF4-FFF2-40B4-BE49-F238E27FC236}">
              <a16:creationId xmlns="" xmlns:a16="http://schemas.microsoft.com/office/drawing/2014/main" id="{663CA59F-E7E8-438E-BE99-4F0AA1BDCA5D}"/>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86" name="Text Box 8">
          <a:extLst>
            <a:ext uri="{FF2B5EF4-FFF2-40B4-BE49-F238E27FC236}">
              <a16:creationId xmlns="" xmlns:a16="http://schemas.microsoft.com/office/drawing/2014/main" id="{05C7CF93-AE32-4670-82A5-EFE2362C3D13}"/>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87" name="Text Box 9">
          <a:extLst>
            <a:ext uri="{FF2B5EF4-FFF2-40B4-BE49-F238E27FC236}">
              <a16:creationId xmlns="" xmlns:a16="http://schemas.microsoft.com/office/drawing/2014/main" id="{4226E5FC-B7A1-4882-892A-423DAC1CD8F8}"/>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88" name="Text Box 10">
          <a:extLst>
            <a:ext uri="{FF2B5EF4-FFF2-40B4-BE49-F238E27FC236}">
              <a16:creationId xmlns="" xmlns:a16="http://schemas.microsoft.com/office/drawing/2014/main" id="{3D9EB950-A68D-469A-8973-CDCB35F28A05}"/>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89" name="Text Box 11">
          <a:extLst>
            <a:ext uri="{FF2B5EF4-FFF2-40B4-BE49-F238E27FC236}">
              <a16:creationId xmlns="" xmlns:a16="http://schemas.microsoft.com/office/drawing/2014/main" id="{7AD5A467-8E9E-47AA-A0AB-18D53113836B}"/>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90" name="Text Box 12">
          <a:extLst>
            <a:ext uri="{FF2B5EF4-FFF2-40B4-BE49-F238E27FC236}">
              <a16:creationId xmlns="" xmlns:a16="http://schemas.microsoft.com/office/drawing/2014/main" id="{3F3C15AA-98B7-4FAB-9550-CED20B9A1764}"/>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91" name="Text Box 13">
          <a:extLst>
            <a:ext uri="{FF2B5EF4-FFF2-40B4-BE49-F238E27FC236}">
              <a16:creationId xmlns="" xmlns:a16="http://schemas.microsoft.com/office/drawing/2014/main" id="{3D245AA7-3B97-44CF-8CCB-843D47EAB108}"/>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92" name="Text Box 14">
          <a:extLst>
            <a:ext uri="{FF2B5EF4-FFF2-40B4-BE49-F238E27FC236}">
              <a16:creationId xmlns="" xmlns:a16="http://schemas.microsoft.com/office/drawing/2014/main" id="{625A7A7A-6158-4BD4-B474-B362380D3328}"/>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93" name="Text Box 15">
          <a:extLst>
            <a:ext uri="{FF2B5EF4-FFF2-40B4-BE49-F238E27FC236}">
              <a16:creationId xmlns="" xmlns:a16="http://schemas.microsoft.com/office/drawing/2014/main" id="{81C4EC42-4A8B-4A69-8366-B9E290986D4F}"/>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94" name="Text Box 16">
          <a:extLst>
            <a:ext uri="{FF2B5EF4-FFF2-40B4-BE49-F238E27FC236}">
              <a16:creationId xmlns="" xmlns:a16="http://schemas.microsoft.com/office/drawing/2014/main" id="{FEA13560-84F3-42DA-81EA-13CE46D30B4A}"/>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95" name="Text Box 17">
          <a:extLst>
            <a:ext uri="{FF2B5EF4-FFF2-40B4-BE49-F238E27FC236}">
              <a16:creationId xmlns="" xmlns:a16="http://schemas.microsoft.com/office/drawing/2014/main" id="{BE141BB9-09FC-409F-A7AE-55B1D22BE439}"/>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96" name="Text Box 6">
          <a:extLst>
            <a:ext uri="{FF2B5EF4-FFF2-40B4-BE49-F238E27FC236}">
              <a16:creationId xmlns="" xmlns:a16="http://schemas.microsoft.com/office/drawing/2014/main" id="{782E8A0E-9D2A-4471-AC1F-2FA83B312FD8}"/>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97" name="Text Box 7">
          <a:extLst>
            <a:ext uri="{FF2B5EF4-FFF2-40B4-BE49-F238E27FC236}">
              <a16:creationId xmlns="" xmlns:a16="http://schemas.microsoft.com/office/drawing/2014/main" id="{4A39F031-4A2A-49DA-BC2C-FA3D06599DF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98" name="Text Box 8">
          <a:extLst>
            <a:ext uri="{FF2B5EF4-FFF2-40B4-BE49-F238E27FC236}">
              <a16:creationId xmlns="" xmlns:a16="http://schemas.microsoft.com/office/drawing/2014/main" id="{1590DC4E-44C2-43F1-8D3F-5BF5680FA794}"/>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299" name="Text Box 9">
          <a:extLst>
            <a:ext uri="{FF2B5EF4-FFF2-40B4-BE49-F238E27FC236}">
              <a16:creationId xmlns="" xmlns:a16="http://schemas.microsoft.com/office/drawing/2014/main" id="{E989749E-FB18-43DD-A863-A9E7CFE453C5}"/>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00" name="Text Box 10">
          <a:extLst>
            <a:ext uri="{FF2B5EF4-FFF2-40B4-BE49-F238E27FC236}">
              <a16:creationId xmlns="" xmlns:a16="http://schemas.microsoft.com/office/drawing/2014/main" id="{4E272316-BFC6-48BF-AA18-BE6800F02CAB}"/>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01" name="Text Box 11">
          <a:extLst>
            <a:ext uri="{FF2B5EF4-FFF2-40B4-BE49-F238E27FC236}">
              <a16:creationId xmlns="" xmlns:a16="http://schemas.microsoft.com/office/drawing/2014/main" id="{6C3AC391-B799-4AB7-AC92-0CE5C3E68B64}"/>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02" name="Text Box 12">
          <a:extLst>
            <a:ext uri="{FF2B5EF4-FFF2-40B4-BE49-F238E27FC236}">
              <a16:creationId xmlns="" xmlns:a16="http://schemas.microsoft.com/office/drawing/2014/main" id="{12EDC7C3-9198-43C6-89D6-D287A45778F9}"/>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03" name="Text Box 13">
          <a:extLst>
            <a:ext uri="{FF2B5EF4-FFF2-40B4-BE49-F238E27FC236}">
              <a16:creationId xmlns="" xmlns:a16="http://schemas.microsoft.com/office/drawing/2014/main" id="{5210EEF0-A10F-4D7E-A2FF-150E95A274F8}"/>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04" name="Text Box 14">
          <a:extLst>
            <a:ext uri="{FF2B5EF4-FFF2-40B4-BE49-F238E27FC236}">
              <a16:creationId xmlns="" xmlns:a16="http://schemas.microsoft.com/office/drawing/2014/main" id="{20CC825B-B9FB-4681-8C32-5120D73FB70A}"/>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05" name="Text Box 15">
          <a:extLst>
            <a:ext uri="{FF2B5EF4-FFF2-40B4-BE49-F238E27FC236}">
              <a16:creationId xmlns="" xmlns:a16="http://schemas.microsoft.com/office/drawing/2014/main" id="{0E132677-F1FC-4217-BCA9-D39DA088B4D1}"/>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06" name="Text Box 16">
          <a:extLst>
            <a:ext uri="{FF2B5EF4-FFF2-40B4-BE49-F238E27FC236}">
              <a16:creationId xmlns="" xmlns:a16="http://schemas.microsoft.com/office/drawing/2014/main" id="{FC489C9C-A177-4FF3-8D01-B051663999CC}"/>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07" name="Text Box 17">
          <a:extLst>
            <a:ext uri="{FF2B5EF4-FFF2-40B4-BE49-F238E27FC236}">
              <a16:creationId xmlns="" xmlns:a16="http://schemas.microsoft.com/office/drawing/2014/main" id="{14E97318-494C-43CE-9ABD-AF2498823FF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08" name="Text Box 7">
          <a:extLst>
            <a:ext uri="{FF2B5EF4-FFF2-40B4-BE49-F238E27FC236}">
              <a16:creationId xmlns="" xmlns:a16="http://schemas.microsoft.com/office/drawing/2014/main" id="{D0A837DF-33F3-4E38-86EE-CF97AF5FF60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09" name="Text Box 8">
          <a:extLst>
            <a:ext uri="{FF2B5EF4-FFF2-40B4-BE49-F238E27FC236}">
              <a16:creationId xmlns="" xmlns:a16="http://schemas.microsoft.com/office/drawing/2014/main" id="{AB6A1611-9AC2-4077-B316-1E8C61E11D8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10" name="Text Box 9">
          <a:extLst>
            <a:ext uri="{FF2B5EF4-FFF2-40B4-BE49-F238E27FC236}">
              <a16:creationId xmlns="" xmlns:a16="http://schemas.microsoft.com/office/drawing/2014/main" id="{EB5B0A57-36F0-4F03-8FA2-239ADEFEC719}"/>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11" name="Text Box 10">
          <a:extLst>
            <a:ext uri="{FF2B5EF4-FFF2-40B4-BE49-F238E27FC236}">
              <a16:creationId xmlns="" xmlns:a16="http://schemas.microsoft.com/office/drawing/2014/main" id="{7C67EF44-3773-4DE7-87D8-E51069D77B6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12" name="Text Box 11">
          <a:extLst>
            <a:ext uri="{FF2B5EF4-FFF2-40B4-BE49-F238E27FC236}">
              <a16:creationId xmlns="" xmlns:a16="http://schemas.microsoft.com/office/drawing/2014/main" id="{D7FB949E-B3AB-4DD9-AAD1-2D761D2632ED}"/>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13" name="Text Box 12">
          <a:extLst>
            <a:ext uri="{FF2B5EF4-FFF2-40B4-BE49-F238E27FC236}">
              <a16:creationId xmlns="" xmlns:a16="http://schemas.microsoft.com/office/drawing/2014/main" id="{B82BAA61-11C0-436F-A71A-5207D7C6200D}"/>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14" name="Text Box 13">
          <a:extLst>
            <a:ext uri="{FF2B5EF4-FFF2-40B4-BE49-F238E27FC236}">
              <a16:creationId xmlns="" xmlns:a16="http://schemas.microsoft.com/office/drawing/2014/main" id="{4D371850-C46B-466E-9108-B1E272ADD74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15" name="Text Box 14">
          <a:extLst>
            <a:ext uri="{FF2B5EF4-FFF2-40B4-BE49-F238E27FC236}">
              <a16:creationId xmlns="" xmlns:a16="http://schemas.microsoft.com/office/drawing/2014/main" id="{101F6178-329E-4DC1-8948-DF0E00B0B14C}"/>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16" name="Text Box 15">
          <a:extLst>
            <a:ext uri="{FF2B5EF4-FFF2-40B4-BE49-F238E27FC236}">
              <a16:creationId xmlns="" xmlns:a16="http://schemas.microsoft.com/office/drawing/2014/main" id="{2C69F11C-E8E6-4891-9B75-4D081FD3C54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17" name="Text Box 16">
          <a:extLst>
            <a:ext uri="{FF2B5EF4-FFF2-40B4-BE49-F238E27FC236}">
              <a16:creationId xmlns="" xmlns:a16="http://schemas.microsoft.com/office/drawing/2014/main" id="{CBBBCBE5-B36F-4DF3-921C-CF292B6F122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18" name="Text Box 17">
          <a:extLst>
            <a:ext uri="{FF2B5EF4-FFF2-40B4-BE49-F238E27FC236}">
              <a16:creationId xmlns="" xmlns:a16="http://schemas.microsoft.com/office/drawing/2014/main" id="{7E2BC510-CE5A-472C-A261-781AD0DE609D}"/>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19" name="Text Box 6">
          <a:extLst>
            <a:ext uri="{FF2B5EF4-FFF2-40B4-BE49-F238E27FC236}">
              <a16:creationId xmlns="" xmlns:a16="http://schemas.microsoft.com/office/drawing/2014/main" id="{A2B9E5C4-48F8-40C1-8B19-A4C2B225B0DC}"/>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20" name="Text Box 7">
          <a:extLst>
            <a:ext uri="{FF2B5EF4-FFF2-40B4-BE49-F238E27FC236}">
              <a16:creationId xmlns="" xmlns:a16="http://schemas.microsoft.com/office/drawing/2014/main" id="{D010CB66-6083-4560-BFF4-C9FD27F176AA}"/>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21" name="Text Box 8">
          <a:extLst>
            <a:ext uri="{FF2B5EF4-FFF2-40B4-BE49-F238E27FC236}">
              <a16:creationId xmlns="" xmlns:a16="http://schemas.microsoft.com/office/drawing/2014/main" id="{DCC6FFA3-71F0-46D1-B6EE-28EC5869040B}"/>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22" name="Text Box 9">
          <a:extLst>
            <a:ext uri="{FF2B5EF4-FFF2-40B4-BE49-F238E27FC236}">
              <a16:creationId xmlns="" xmlns:a16="http://schemas.microsoft.com/office/drawing/2014/main" id="{F04D100D-3D8F-4449-B8AC-B308DB8D2B9A}"/>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23" name="Text Box 10">
          <a:extLst>
            <a:ext uri="{FF2B5EF4-FFF2-40B4-BE49-F238E27FC236}">
              <a16:creationId xmlns="" xmlns:a16="http://schemas.microsoft.com/office/drawing/2014/main" id="{A3375364-9557-4BEC-9C9F-674C62B647BD}"/>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24" name="Text Box 11">
          <a:extLst>
            <a:ext uri="{FF2B5EF4-FFF2-40B4-BE49-F238E27FC236}">
              <a16:creationId xmlns="" xmlns:a16="http://schemas.microsoft.com/office/drawing/2014/main" id="{CB23C018-216E-4158-846B-5CA99D12EBC4}"/>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25" name="Text Box 12">
          <a:extLst>
            <a:ext uri="{FF2B5EF4-FFF2-40B4-BE49-F238E27FC236}">
              <a16:creationId xmlns="" xmlns:a16="http://schemas.microsoft.com/office/drawing/2014/main" id="{7AB6B31A-5BC3-4CE6-9D77-EDA31E9D3FCB}"/>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26" name="Text Box 13">
          <a:extLst>
            <a:ext uri="{FF2B5EF4-FFF2-40B4-BE49-F238E27FC236}">
              <a16:creationId xmlns="" xmlns:a16="http://schemas.microsoft.com/office/drawing/2014/main" id="{67C3BB14-256A-48F7-93C9-E51BA7BABF0D}"/>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27" name="Text Box 14">
          <a:extLst>
            <a:ext uri="{FF2B5EF4-FFF2-40B4-BE49-F238E27FC236}">
              <a16:creationId xmlns="" xmlns:a16="http://schemas.microsoft.com/office/drawing/2014/main" id="{4A3516EF-9E56-4F08-A5FE-C72FA7EECE1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28" name="Text Box 15">
          <a:extLst>
            <a:ext uri="{FF2B5EF4-FFF2-40B4-BE49-F238E27FC236}">
              <a16:creationId xmlns="" xmlns:a16="http://schemas.microsoft.com/office/drawing/2014/main" id="{116812A0-EA7E-4019-BAE9-C399315AA2E5}"/>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29" name="Text Box 16">
          <a:extLst>
            <a:ext uri="{FF2B5EF4-FFF2-40B4-BE49-F238E27FC236}">
              <a16:creationId xmlns="" xmlns:a16="http://schemas.microsoft.com/office/drawing/2014/main" id="{EDC7EF16-4B8C-4814-BC76-8E525980CAFD}"/>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30" name="Text Box 17">
          <a:extLst>
            <a:ext uri="{FF2B5EF4-FFF2-40B4-BE49-F238E27FC236}">
              <a16:creationId xmlns="" xmlns:a16="http://schemas.microsoft.com/office/drawing/2014/main" id="{C63931A9-6636-441C-93FE-77DBC9F38810}"/>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31" name="Text Box 6">
          <a:extLst>
            <a:ext uri="{FF2B5EF4-FFF2-40B4-BE49-F238E27FC236}">
              <a16:creationId xmlns="" xmlns:a16="http://schemas.microsoft.com/office/drawing/2014/main" id="{36F2B469-889B-4891-9FCE-790435F0B8B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32" name="Text Box 7">
          <a:extLst>
            <a:ext uri="{FF2B5EF4-FFF2-40B4-BE49-F238E27FC236}">
              <a16:creationId xmlns="" xmlns:a16="http://schemas.microsoft.com/office/drawing/2014/main" id="{49252D27-C463-4DC5-AA7D-171A2C562BC0}"/>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33" name="Text Box 8">
          <a:extLst>
            <a:ext uri="{FF2B5EF4-FFF2-40B4-BE49-F238E27FC236}">
              <a16:creationId xmlns="" xmlns:a16="http://schemas.microsoft.com/office/drawing/2014/main" id="{8765EF2E-557A-464A-94CB-E9173FDD69C6}"/>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34" name="Text Box 9">
          <a:extLst>
            <a:ext uri="{FF2B5EF4-FFF2-40B4-BE49-F238E27FC236}">
              <a16:creationId xmlns="" xmlns:a16="http://schemas.microsoft.com/office/drawing/2014/main" id="{E64BE68F-015A-4763-A0B5-B42AE75ADE8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35" name="Text Box 10">
          <a:extLst>
            <a:ext uri="{FF2B5EF4-FFF2-40B4-BE49-F238E27FC236}">
              <a16:creationId xmlns="" xmlns:a16="http://schemas.microsoft.com/office/drawing/2014/main" id="{546014B5-066C-4887-9AE2-2F47BAF29A8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36" name="Text Box 11">
          <a:extLst>
            <a:ext uri="{FF2B5EF4-FFF2-40B4-BE49-F238E27FC236}">
              <a16:creationId xmlns="" xmlns:a16="http://schemas.microsoft.com/office/drawing/2014/main" id="{113C98AB-4697-4034-B9EB-A54164CA627F}"/>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37" name="Text Box 12">
          <a:extLst>
            <a:ext uri="{FF2B5EF4-FFF2-40B4-BE49-F238E27FC236}">
              <a16:creationId xmlns="" xmlns:a16="http://schemas.microsoft.com/office/drawing/2014/main" id="{73B9C9C9-C784-4C27-8A26-75F2A1EFAAD0}"/>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38" name="Text Box 13">
          <a:extLst>
            <a:ext uri="{FF2B5EF4-FFF2-40B4-BE49-F238E27FC236}">
              <a16:creationId xmlns="" xmlns:a16="http://schemas.microsoft.com/office/drawing/2014/main" id="{44ECB36D-E324-468E-969F-EB13B75D0705}"/>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39" name="Text Box 14">
          <a:extLst>
            <a:ext uri="{FF2B5EF4-FFF2-40B4-BE49-F238E27FC236}">
              <a16:creationId xmlns="" xmlns:a16="http://schemas.microsoft.com/office/drawing/2014/main" id="{2107AFD6-4187-4C46-9681-FD75BCD79DAC}"/>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40" name="Text Box 15">
          <a:extLst>
            <a:ext uri="{FF2B5EF4-FFF2-40B4-BE49-F238E27FC236}">
              <a16:creationId xmlns="" xmlns:a16="http://schemas.microsoft.com/office/drawing/2014/main" id="{33C15A32-47E9-442A-97D8-252DCC078CB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41" name="Text Box 16">
          <a:extLst>
            <a:ext uri="{FF2B5EF4-FFF2-40B4-BE49-F238E27FC236}">
              <a16:creationId xmlns="" xmlns:a16="http://schemas.microsoft.com/office/drawing/2014/main" id="{B741F6D0-8B31-404E-AEC0-93F07B35DB93}"/>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42" name="Text Box 17">
          <a:extLst>
            <a:ext uri="{FF2B5EF4-FFF2-40B4-BE49-F238E27FC236}">
              <a16:creationId xmlns="" xmlns:a16="http://schemas.microsoft.com/office/drawing/2014/main" id="{D69277FB-4885-4514-9585-69FD10F6E783}"/>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43" name="Text Box 6">
          <a:extLst>
            <a:ext uri="{FF2B5EF4-FFF2-40B4-BE49-F238E27FC236}">
              <a16:creationId xmlns="" xmlns:a16="http://schemas.microsoft.com/office/drawing/2014/main" id="{BC07ABD8-D212-46A1-8038-976F9EB04A7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44" name="Text Box 7">
          <a:extLst>
            <a:ext uri="{FF2B5EF4-FFF2-40B4-BE49-F238E27FC236}">
              <a16:creationId xmlns="" xmlns:a16="http://schemas.microsoft.com/office/drawing/2014/main" id="{4A4D4983-87AB-4D14-9102-0B160BE1C3BD}"/>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45" name="Text Box 8">
          <a:extLst>
            <a:ext uri="{FF2B5EF4-FFF2-40B4-BE49-F238E27FC236}">
              <a16:creationId xmlns="" xmlns:a16="http://schemas.microsoft.com/office/drawing/2014/main" id="{AFD87834-E39F-4386-9BA2-700CADEB969B}"/>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46" name="Text Box 9">
          <a:extLst>
            <a:ext uri="{FF2B5EF4-FFF2-40B4-BE49-F238E27FC236}">
              <a16:creationId xmlns="" xmlns:a16="http://schemas.microsoft.com/office/drawing/2014/main" id="{6AEBBCAA-973F-485D-AE35-A85E1EE3EBC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47" name="Text Box 10">
          <a:extLst>
            <a:ext uri="{FF2B5EF4-FFF2-40B4-BE49-F238E27FC236}">
              <a16:creationId xmlns="" xmlns:a16="http://schemas.microsoft.com/office/drawing/2014/main" id="{89B3095B-D1F4-4CDD-AD6F-EC5D76C6DAD9}"/>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48" name="Text Box 11">
          <a:extLst>
            <a:ext uri="{FF2B5EF4-FFF2-40B4-BE49-F238E27FC236}">
              <a16:creationId xmlns="" xmlns:a16="http://schemas.microsoft.com/office/drawing/2014/main" id="{81E6BBBC-FD34-41E7-93D6-E026BD9BB9AA}"/>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49" name="Text Box 12">
          <a:extLst>
            <a:ext uri="{FF2B5EF4-FFF2-40B4-BE49-F238E27FC236}">
              <a16:creationId xmlns="" xmlns:a16="http://schemas.microsoft.com/office/drawing/2014/main" id="{9EB0D358-DFF6-4EF6-B009-F4844A73A6A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50" name="Text Box 13">
          <a:extLst>
            <a:ext uri="{FF2B5EF4-FFF2-40B4-BE49-F238E27FC236}">
              <a16:creationId xmlns="" xmlns:a16="http://schemas.microsoft.com/office/drawing/2014/main" id="{670E9104-16DC-4EBE-B014-ABD318ADA27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51" name="Text Box 14">
          <a:extLst>
            <a:ext uri="{FF2B5EF4-FFF2-40B4-BE49-F238E27FC236}">
              <a16:creationId xmlns="" xmlns:a16="http://schemas.microsoft.com/office/drawing/2014/main" id="{30827C5B-6527-4A47-8DDE-28723ADA196B}"/>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52" name="Text Box 15">
          <a:extLst>
            <a:ext uri="{FF2B5EF4-FFF2-40B4-BE49-F238E27FC236}">
              <a16:creationId xmlns="" xmlns:a16="http://schemas.microsoft.com/office/drawing/2014/main" id="{A92EC613-C96B-4F10-B345-AF888F7E617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53" name="Text Box 16">
          <a:extLst>
            <a:ext uri="{FF2B5EF4-FFF2-40B4-BE49-F238E27FC236}">
              <a16:creationId xmlns="" xmlns:a16="http://schemas.microsoft.com/office/drawing/2014/main" id="{2A04CACF-28F2-4A62-B5C0-957954A8AD6A}"/>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54" name="Text Box 17">
          <a:extLst>
            <a:ext uri="{FF2B5EF4-FFF2-40B4-BE49-F238E27FC236}">
              <a16:creationId xmlns="" xmlns:a16="http://schemas.microsoft.com/office/drawing/2014/main" id="{CEF6D261-5C29-4279-BEAC-C53DFA042726}"/>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55" name="Text Box 7">
          <a:extLst>
            <a:ext uri="{FF2B5EF4-FFF2-40B4-BE49-F238E27FC236}">
              <a16:creationId xmlns="" xmlns:a16="http://schemas.microsoft.com/office/drawing/2014/main" id="{C8D5F512-530B-4050-A56E-7158B79BBB3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56" name="Text Box 8">
          <a:extLst>
            <a:ext uri="{FF2B5EF4-FFF2-40B4-BE49-F238E27FC236}">
              <a16:creationId xmlns="" xmlns:a16="http://schemas.microsoft.com/office/drawing/2014/main" id="{D9348F4C-BA16-4645-88F3-88BC343BBB94}"/>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57" name="Text Box 9">
          <a:extLst>
            <a:ext uri="{FF2B5EF4-FFF2-40B4-BE49-F238E27FC236}">
              <a16:creationId xmlns="" xmlns:a16="http://schemas.microsoft.com/office/drawing/2014/main" id="{90063A3F-5843-4F9D-85AE-DAC86E1F750F}"/>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58" name="Text Box 10">
          <a:extLst>
            <a:ext uri="{FF2B5EF4-FFF2-40B4-BE49-F238E27FC236}">
              <a16:creationId xmlns="" xmlns:a16="http://schemas.microsoft.com/office/drawing/2014/main" id="{C3186158-7EB3-4345-84CC-3C5A44719EFA}"/>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59" name="Text Box 11">
          <a:extLst>
            <a:ext uri="{FF2B5EF4-FFF2-40B4-BE49-F238E27FC236}">
              <a16:creationId xmlns="" xmlns:a16="http://schemas.microsoft.com/office/drawing/2014/main" id="{86030686-8CE4-4B68-B6E3-BEBB0A8D00F1}"/>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60" name="Text Box 12">
          <a:extLst>
            <a:ext uri="{FF2B5EF4-FFF2-40B4-BE49-F238E27FC236}">
              <a16:creationId xmlns="" xmlns:a16="http://schemas.microsoft.com/office/drawing/2014/main" id="{0BCA2D65-B12F-4502-BD6E-80FAD1371D8F}"/>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61" name="Text Box 13">
          <a:extLst>
            <a:ext uri="{FF2B5EF4-FFF2-40B4-BE49-F238E27FC236}">
              <a16:creationId xmlns="" xmlns:a16="http://schemas.microsoft.com/office/drawing/2014/main" id="{2D714BF6-3258-4CE9-994B-821FB7F9C094}"/>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62" name="Text Box 14">
          <a:extLst>
            <a:ext uri="{FF2B5EF4-FFF2-40B4-BE49-F238E27FC236}">
              <a16:creationId xmlns="" xmlns:a16="http://schemas.microsoft.com/office/drawing/2014/main" id="{96BF8711-5AB5-424A-9E09-09C408FBEE61}"/>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63" name="Text Box 15">
          <a:extLst>
            <a:ext uri="{FF2B5EF4-FFF2-40B4-BE49-F238E27FC236}">
              <a16:creationId xmlns="" xmlns:a16="http://schemas.microsoft.com/office/drawing/2014/main" id="{84008A28-FE32-4CB1-87C6-A8BEDB1AFD8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64" name="Text Box 16">
          <a:extLst>
            <a:ext uri="{FF2B5EF4-FFF2-40B4-BE49-F238E27FC236}">
              <a16:creationId xmlns="" xmlns:a16="http://schemas.microsoft.com/office/drawing/2014/main" id="{066154C3-95BD-4112-B290-5047931824F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65" name="Text Box 17">
          <a:extLst>
            <a:ext uri="{FF2B5EF4-FFF2-40B4-BE49-F238E27FC236}">
              <a16:creationId xmlns="" xmlns:a16="http://schemas.microsoft.com/office/drawing/2014/main" id="{1AA48EEC-5FC5-4F62-8842-80692198F4D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66" name="Text Box 6">
          <a:extLst>
            <a:ext uri="{FF2B5EF4-FFF2-40B4-BE49-F238E27FC236}">
              <a16:creationId xmlns="" xmlns:a16="http://schemas.microsoft.com/office/drawing/2014/main" id="{CBBB2590-DAE5-4388-BAFA-FFE793F89D53}"/>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67" name="Text Box 7">
          <a:extLst>
            <a:ext uri="{FF2B5EF4-FFF2-40B4-BE49-F238E27FC236}">
              <a16:creationId xmlns="" xmlns:a16="http://schemas.microsoft.com/office/drawing/2014/main" id="{A4B529A5-25F8-4A7D-8A15-C5680424D52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68" name="Text Box 8">
          <a:extLst>
            <a:ext uri="{FF2B5EF4-FFF2-40B4-BE49-F238E27FC236}">
              <a16:creationId xmlns="" xmlns:a16="http://schemas.microsoft.com/office/drawing/2014/main" id="{A811AC86-0771-4291-A416-8A84D5F596E3}"/>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69" name="Text Box 9">
          <a:extLst>
            <a:ext uri="{FF2B5EF4-FFF2-40B4-BE49-F238E27FC236}">
              <a16:creationId xmlns="" xmlns:a16="http://schemas.microsoft.com/office/drawing/2014/main" id="{079C769E-FB73-4993-AF8C-6159898209ED}"/>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70" name="Text Box 10">
          <a:extLst>
            <a:ext uri="{FF2B5EF4-FFF2-40B4-BE49-F238E27FC236}">
              <a16:creationId xmlns="" xmlns:a16="http://schemas.microsoft.com/office/drawing/2014/main" id="{1488518E-DBC6-4300-A62C-7C1DF8DF32F9}"/>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71" name="Text Box 11">
          <a:extLst>
            <a:ext uri="{FF2B5EF4-FFF2-40B4-BE49-F238E27FC236}">
              <a16:creationId xmlns="" xmlns:a16="http://schemas.microsoft.com/office/drawing/2014/main" id="{FBF6598B-5E86-4713-8AC0-A066B1DCC79C}"/>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72" name="Text Box 12">
          <a:extLst>
            <a:ext uri="{FF2B5EF4-FFF2-40B4-BE49-F238E27FC236}">
              <a16:creationId xmlns="" xmlns:a16="http://schemas.microsoft.com/office/drawing/2014/main" id="{A9375D49-994C-48B1-ADB9-19BFB282B3FB}"/>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73" name="Text Box 13">
          <a:extLst>
            <a:ext uri="{FF2B5EF4-FFF2-40B4-BE49-F238E27FC236}">
              <a16:creationId xmlns="" xmlns:a16="http://schemas.microsoft.com/office/drawing/2014/main" id="{B1EE5F26-F3E8-4563-89AC-D58E75D829CA}"/>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74" name="Text Box 14">
          <a:extLst>
            <a:ext uri="{FF2B5EF4-FFF2-40B4-BE49-F238E27FC236}">
              <a16:creationId xmlns="" xmlns:a16="http://schemas.microsoft.com/office/drawing/2014/main" id="{D3D3C3AA-F82F-408D-9306-AE2272C4C76F}"/>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75" name="Text Box 15">
          <a:extLst>
            <a:ext uri="{FF2B5EF4-FFF2-40B4-BE49-F238E27FC236}">
              <a16:creationId xmlns="" xmlns:a16="http://schemas.microsoft.com/office/drawing/2014/main" id="{CF6F7BBA-ADF8-44CB-B355-3073DE0B8D76}"/>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76" name="Text Box 16">
          <a:extLst>
            <a:ext uri="{FF2B5EF4-FFF2-40B4-BE49-F238E27FC236}">
              <a16:creationId xmlns="" xmlns:a16="http://schemas.microsoft.com/office/drawing/2014/main" id="{A72D1134-0412-46AE-A3FF-9302D05DD4C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377" name="Text Box 17">
          <a:extLst>
            <a:ext uri="{FF2B5EF4-FFF2-40B4-BE49-F238E27FC236}">
              <a16:creationId xmlns="" xmlns:a16="http://schemas.microsoft.com/office/drawing/2014/main" id="{C0EFDC9D-C6F2-4CC1-8195-98631FDA876D}"/>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78" name="Text Box 6">
          <a:extLst>
            <a:ext uri="{FF2B5EF4-FFF2-40B4-BE49-F238E27FC236}">
              <a16:creationId xmlns="" xmlns:a16="http://schemas.microsoft.com/office/drawing/2014/main" id="{CCA9BD4D-E22C-472C-A772-09F922E5DA8F}"/>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79" name="Text Box 7">
          <a:extLst>
            <a:ext uri="{FF2B5EF4-FFF2-40B4-BE49-F238E27FC236}">
              <a16:creationId xmlns="" xmlns:a16="http://schemas.microsoft.com/office/drawing/2014/main" id="{4141B893-A0C7-4CFB-8879-56CB655C430E}"/>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80" name="Text Box 8">
          <a:extLst>
            <a:ext uri="{FF2B5EF4-FFF2-40B4-BE49-F238E27FC236}">
              <a16:creationId xmlns="" xmlns:a16="http://schemas.microsoft.com/office/drawing/2014/main" id="{70224C4D-7A36-4175-8723-6E7E87E90F7F}"/>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81" name="Text Box 9">
          <a:extLst>
            <a:ext uri="{FF2B5EF4-FFF2-40B4-BE49-F238E27FC236}">
              <a16:creationId xmlns="" xmlns:a16="http://schemas.microsoft.com/office/drawing/2014/main" id="{DA31D37F-0DDD-4998-887B-2D3B74E883CB}"/>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82" name="Text Box 10">
          <a:extLst>
            <a:ext uri="{FF2B5EF4-FFF2-40B4-BE49-F238E27FC236}">
              <a16:creationId xmlns="" xmlns:a16="http://schemas.microsoft.com/office/drawing/2014/main" id="{17187B6E-1A65-444E-94C9-93B28E010303}"/>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83" name="Text Box 11">
          <a:extLst>
            <a:ext uri="{FF2B5EF4-FFF2-40B4-BE49-F238E27FC236}">
              <a16:creationId xmlns="" xmlns:a16="http://schemas.microsoft.com/office/drawing/2014/main" id="{3CE0452F-3629-4F03-A215-180AA4283273}"/>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84" name="Text Box 12">
          <a:extLst>
            <a:ext uri="{FF2B5EF4-FFF2-40B4-BE49-F238E27FC236}">
              <a16:creationId xmlns="" xmlns:a16="http://schemas.microsoft.com/office/drawing/2014/main" id="{6A7C5318-E569-48C6-B94F-3BF43DA0AB48}"/>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85" name="Text Box 13">
          <a:extLst>
            <a:ext uri="{FF2B5EF4-FFF2-40B4-BE49-F238E27FC236}">
              <a16:creationId xmlns="" xmlns:a16="http://schemas.microsoft.com/office/drawing/2014/main" id="{9AD07B14-33A8-4473-95DB-9683AD3BFF91}"/>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86" name="Text Box 14">
          <a:extLst>
            <a:ext uri="{FF2B5EF4-FFF2-40B4-BE49-F238E27FC236}">
              <a16:creationId xmlns="" xmlns:a16="http://schemas.microsoft.com/office/drawing/2014/main" id="{285EDC63-04E9-4674-9CA7-7DB3F255854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87" name="Text Box 15">
          <a:extLst>
            <a:ext uri="{FF2B5EF4-FFF2-40B4-BE49-F238E27FC236}">
              <a16:creationId xmlns="" xmlns:a16="http://schemas.microsoft.com/office/drawing/2014/main" id="{236644E2-0A2C-4C1D-BD3C-F7A50CB24E6F}"/>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88" name="Text Box 16">
          <a:extLst>
            <a:ext uri="{FF2B5EF4-FFF2-40B4-BE49-F238E27FC236}">
              <a16:creationId xmlns="" xmlns:a16="http://schemas.microsoft.com/office/drawing/2014/main" id="{84B9B5D5-3B2D-4195-81D2-68F533A8FEA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89" name="Text Box 17">
          <a:extLst>
            <a:ext uri="{FF2B5EF4-FFF2-40B4-BE49-F238E27FC236}">
              <a16:creationId xmlns="" xmlns:a16="http://schemas.microsoft.com/office/drawing/2014/main" id="{E9900305-1539-4AF1-A1B6-6255E90CDC1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90" name="Text Box 6">
          <a:extLst>
            <a:ext uri="{FF2B5EF4-FFF2-40B4-BE49-F238E27FC236}">
              <a16:creationId xmlns="" xmlns:a16="http://schemas.microsoft.com/office/drawing/2014/main" id="{5684B7FF-8411-4A9F-A6B8-9FEF3B6BCC27}"/>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91" name="Text Box 7">
          <a:extLst>
            <a:ext uri="{FF2B5EF4-FFF2-40B4-BE49-F238E27FC236}">
              <a16:creationId xmlns="" xmlns:a16="http://schemas.microsoft.com/office/drawing/2014/main" id="{4A102B6B-770E-480F-BD0B-3BAE8B0474B1}"/>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92" name="Text Box 8">
          <a:extLst>
            <a:ext uri="{FF2B5EF4-FFF2-40B4-BE49-F238E27FC236}">
              <a16:creationId xmlns="" xmlns:a16="http://schemas.microsoft.com/office/drawing/2014/main" id="{32AF3BA7-FA26-4D3C-9CC4-D03C76F3AADB}"/>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93" name="Text Box 9">
          <a:extLst>
            <a:ext uri="{FF2B5EF4-FFF2-40B4-BE49-F238E27FC236}">
              <a16:creationId xmlns="" xmlns:a16="http://schemas.microsoft.com/office/drawing/2014/main" id="{35A07FBE-8659-4C4C-B18C-F2ED0B0528F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94" name="Text Box 10">
          <a:extLst>
            <a:ext uri="{FF2B5EF4-FFF2-40B4-BE49-F238E27FC236}">
              <a16:creationId xmlns="" xmlns:a16="http://schemas.microsoft.com/office/drawing/2014/main" id="{452401DF-79C2-423B-B4D8-91572D801AAA}"/>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95" name="Text Box 11">
          <a:extLst>
            <a:ext uri="{FF2B5EF4-FFF2-40B4-BE49-F238E27FC236}">
              <a16:creationId xmlns="" xmlns:a16="http://schemas.microsoft.com/office/drawing/2014/main" id="{B557B671-94E9-4F40-8870-5041D81C2D3E}"/>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96" name="Text Box 12">
          <a:extLst>
            <a:ext uri="{FF2B5EF4-FFF2-40B4-BE49-F238E27FC236}">
              <a16:creationId xmlns="" xmlns:a16="http://schemas.microsoft.com/office/drawing/2014/main" id="{FC34BE3A-606E-4FE1-8E5A-27AB6DE7933C}"/>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97" name="Text Box 13">
          <a:extLst>
            <a:ext uri="{FF2B5EF4-FFF2-40B4-BE49-F238E27FC236}">
              <a16:creationId xmlns="" xmlns:a16="http://schemas.microsoft.com/office/drawing/2014/main" id="{394BE848-ED3F-4C6C-A0B6-D28B8ECCA410}"/>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98" name="Text Box 14">
          <a:extLst>
            <a:ext uri="{FF2B5EF4-FFF2-40B4-BE49-F238E27FC236}">
              <a16:creationId xmlns="" xmlns:a16="http://schemas.microsoft.com/office/drawing/2014/main" id="{78CABC8B-BEA0-404E-B321-2B99063B81BB}"/>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399" name="Text Box 15">
          <a:extLst>
            <a:ext uri="{FF2B5EF4-FFF2-40B4-BE49-F238E27FC236}">
              <a16:creationId xmlns="" xmlns:a16="http://schemas.microsoft.com/office/drawing/2014/main" id="{A3D6CD10-CA02-43F2-894D-062F94B9A0F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00" name="Text Box 16">
          <a:extLst>
            <a:ext uri="{FF2B5EF4-FFF2-40B4-BE49-F238E27FC236}">
              <a16:creationId xmlns="" xmlns:a16="http://schemas.microsoft.com/office/drawing/2014/main" id="{F7D83033-A4D9-4446-BEFA-64E2928BBD53}"/>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01" name="Text Box 17">
          <a:extLst>
            <a:ext uri="{FF2B5EF4-FFF2-40B4-BE49-F238E27FC236}">
              <a16:creationId xmlns="" xmlns:a16="http://schemas.microsoft.com/office/drawing/2014/main" id="{F0BDCC63-4F7B-4988-BE7A-348884A28B74}"/>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02" name="Text Box 7">
          <a:extLst>
            <a:ext uri="{FF2B5EF4-FFF2-40B4-BE49-F238E27FC236}">
              <a16:creationId xmlns="" xmlns:a16="http://schemas.microsoft.com/office/drawing/2014/main" id="{254AAFA3-3B22-486A-9C0F-382EA1E828AE}"/>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03" name="Text Box 8">
          <a:extLst>
            <a:ext uri="{FF2B5EF4-FFF2-40B4-BE49-F238E27FC236}">
              <a16:creationId xmlns="" xmlns:a16="http://schemas.microsoft.com/office/drawing/2014/main" id="{FD5B1C3C-8800-4F94-9076-5C9E790F1742}"/>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04" name="Text Box 9">
          <a:extLst>
            <a:ext uri="{FF2B5EF4-FFF2-40B4-BE49-F238E27FC236}">
              <a16:creationId xmlns="" xmlns:a16="http://schemas.microsoft.com/office/drawing/2014/main" id="{C6FB12C5-2724-47AB-990D-21149800119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05" name="Text Box 10">
          <a:extLst>
            <a:ext uri="{FF2B5EF4-FFF2-40B4-BE49-F238E27FC236}">
              <a16:creationId xmlns="" xmlns:a16="http://schemas.microsoft.com/office/drawing/2014/main" id="{7A8EC757-4364-446C-B571-E2486FB6F6A0}"/>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06" name="Text Box 11">
          <a:extLst>
            <a:ext uri="{FF2B5EF4-FFF2-40B4-BE49-F238E27FC236}">
              <a16:creationId xmlns="" xmlns:a16="http://schemas.microsoft.com/office/drawing/2014/main" id="{F49D58A1-1124-4D4E-8C3B-E01147EFE5B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07" name="Text Box 12">
          <a:extLst>
            <a:ext uri="{FF2B5EF4-FFF2-40B4-BE49-F238E27FC236}">
              <a16:creationId xmlns="" xmlns:a16="http://schemas.microsoft.com/office/drawing/2014/main" id="{8DB6FD0A-662D-4426-BDA4-999064BCDBA6}"/>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08" name="Text Box 13">
          <a:extLst>
            <a:ext uri="{FF2B5EF4-FFF2-40B4-BE49-F238E27FC236}">
              <a16:creationId xmlns="" xmlns:a16="http://schemas.microsoft.com/office/drawing/2014/main" id="{BF64325F-2BDA-4FE5-9777-BF8AA6C3736C}"/>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09" name="Text Box 14">
          <a:extLst>
            <a:ext uri="{FF2B5EF4-FFF2-40B4-BE49-F238E27FC236}">
              <a16:creationId xmlns="" xmlns:a16="http://schemas.microsoft.com/office/drawing/2014/main" id="{8E55293C-3B5F-48A2-A237-3B230ED1904B}"/>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10" name="Text Box 15">
          <a:extLst>
            <a:ext uri="{FF2B5EF4-FFF2-40B4-BE49-F238E27FC236}">
              <a16:creationId xmlns="" xmlns:a16="http://schemas.microsoft.com/office/drawing/2014/main" id="{FCFD083D-341B-432F-A19D-974CCA2F4AB8}"/>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11" name="Text Box 16">
          <a:extLst>
            <a:ext uri="{FF2B5EF4-FFF2-40B4-BE49-F238E27FC236}">
              <a16:creationId xmlns="" xmlns:a16="http://schemas.microsoft.com/office/drawing/2014/main" id="{A6FF4446-6783-4BA6-BA6E-324CF4B3E896}"/>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12" name="Text Box 17">
          <a:extLst>
            <a:ext uri="{FF2B5EF4-FFF2-40B4-BE49-F238E27FC236}">
              <a16:creationId xmlns="" xmlns:a16="http://schemas.microsoft.com/office/drawing/2014/main" id="{D1E3D2C4-22BB-48D5-B411-C4531FE239AA}"/>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13" name="Text Box 6">
          <a:extLst>
            <a:ext uri="{FF2B5EF4-FFF2-40B4-BE49-F238E27FC236}">
              <a16:creationId xmlns="" xmlns:a16="http://schemas.microsoft.com/office/drawing/2014/main" id="{31B1BF8E-1EFA-4134-92EE-18DE441E520C}"/>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14" name="Text Box 7">
          <a:extLst>
            <a:ext uri="{FF2B5EF4-FFF2-40B4-BE49-F238E27FC236}">
              <a16:creationId xmlns="" xmlns:a16="http://schemas.microsoft.com/office/drawing/2014/main" id="{009736DF-3FFC-4E31-8304-BAD95AFCBA04}"/>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15" name="Text Box 8">
          <a:extLst>
            <a:ext uri="{FF2B5EF4-FFF2-40B4-BE49-F238E27FC236}">
              <a16:creationId xmlns="" xmlns:a16="http://schemas.microsoft.com/office/drawing/2014/main" id="{A6AF2EC5-EF7B-4057-8110-41ED240BB3A7}"/>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16" name="Text Box 9">
          <a:extLst>
            <a:ext uri="{FF2B5EF4-FFF2-40B4-BE49-F238E27FC236}">
              <a16:creationId xmlns="" xmlns:a16="http://schemas.microsoft.com/office/drawing/2014/main" id="{E5CB700F-728B-465D-8039-4971B180D877}"/>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17" name="Text Box 10">
          <a:extLst>
            <a:ext uri="{FF2B5EF4-FFF2-40B4-BE49-F238E27FC236}">
              <a16:creationId xmlns="" xmlns:a16="http://schemas.microsoft.com/office/drawing/2014/main" id="{B4FFD457-5E68-4CCD-8A11-AA60CC3011EF}"/>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18" name="Text Box 11">
          <a:extLst>
            <a:ext uri="{FF2B5EF4-FFF2-40B4-BE49-F238E27FC236}">
              <a16:creationId xmlns="" xmlns:a16="http://schemas.microsoft.com/office/drawing/2014/main" id="{83889360-67B2-4961-9B39-7F38461482CF}"/>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19" name="Text Box 12">
          <a:extLst>
            <a:ext uri="{FF2B5EF4-FFF2-40B4-BE49-F238E27FC236}">
              <a16:creationId xmlns="" xmlns:a16="http://schemas.microsoft.com/office/drawing/2014/main" id="{D4836DEB-062A-4FF7-B756-659DEEF2A62E}"/>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20" name="Text Box 13">
          <a:extLst>
            <a:ext uri="{FF2B5EF4-FFF2-40B4-BE49-F238E27FC236}">
              <a16:creationId xmlns="" xmlns:a16="http://schemas.microsoft.com/office/drawing/2014/main" id="{0C40DCFA-9773-4362-9099-CDEAF2B3EBAF}"/>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21" name="Text Box 14">
          <a:extLst>
            <a:ext uri="{FF2B5EF4-FFF2-40B4-BE49-F238E27FC236}">
              <a16:creationId xmlns="" xmlns:a16="http://schemas.microsoft.com/office/drawing/2014/main" id="{2FAC5AA1-1ADC-4A74-A88E-206773C3F23A}"/>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22" name="Text Box 15">
          <a:extLst>
            <a:ext uri="{FF2B5EF4-FFF2-40B4-BE49-F238E27FC236}">
              <a16:creationId xmlns="" xmlns:a16="http://schemas.microsoft.com/office/drawing/2014/main" id="{1B43A642-E69B-4AD1-8CE3-92838F0B5D89}"/>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23" name="Text Box 16">
          <a:extLst>
            <a:ext uri="{FF2B5EF4-FFF2-40B4-BE49-F238E27FC236}">
              <a16:creationId xmlns="" xmlns:a16="http://schemas.microsoft.com/office/drawing/2014/main" id="{FCF62FF2-6AD1-4297-B4D4-5A2AFB9E3174}"/>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24" name="Text Box 17">
          <a:extLst>
            <a:ext uri="{FF2B5EF4-FFF2-40B4-BE49-F238E27FC236}">
              <a16:creationId xmlns="" xmlns:a16="http://schemas.microsoft.com/office/drawing/2014/main" id="{0DD617CC-A351-42AC-A69B-50E5CEA97591}"/>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25" name="Text Box 6">
          <a:extLst>
            <a:ext uri="{FF2B5EF4-FFF2-40B4-BE49-F238E27FC236}">
              <a16:creationId xmlns="" xmlns:a16="http://schemas.microsoft.com/office/drawing/2014/main" id="{7D7E0FF6-A25C-4360-BBEF-755810EAC883}"/>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26" name="Text Box 7">
          <a:extLst>
            <a:ext uri="{FF2B5EF4-FFF2-40B4-BE49-F238E27FC236}">
              <a16:creationId xmlns="" xmlns:a16="http://schemas.microsoft.com/office/drawing/2014/main" id="{72F3CA56-A479-4009-9201-D05A5F0AA45A}"/>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27" name="Text Box 8">
          <a:extLst>
            <a:ext uri="{FF2B5EF4-FFF2-40B4-BE49-F238E27FC236}">
              <a16:creationId xmlns="" xmlns:a16="http://schemas.microsoft.com/office/drawing/2014/main" id="{BC838911-78E9-4F1B-AAF1-545F6B167958}"/>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28" name="Text Box 9">
          <a:extLst>
            <a:ext uri="{FF2B5EF4-FFF2-40B4-BE49-F238E27FC236}">
              <a16:creationId xmlns="" xmlns:a16="http://schemas.microsoft.com/office/drawing/2014/main" id="{9913D974-EE63-4DC9-BF16-457A7763FC40}"/>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29" name="Text Box 10">
          <a:extLst>
            <a:ext uri="{FF2B5EF4-FFF2-40B4-BE49-F238E27FC236}">
              <a16:creationId xmlns="" xmlns:a16="http://schemas.microsoft.com/office/drawing/2014/main" id="{5473D464-BE61-4045-9140-CA74B4BBCDE6}"/>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30" name="Text Box 11">
          <a:extLst>
            <a:ext uri="{FF2B5EF4-FFF2-40B4-BE49-F238E27FC236}">
              <a16:creationId xmlns="" xmlns:a16="http://schemas.microsoft.com/office/drawing/2014/main" id="{4F93B34B-BECD-4A01-93BB-4317CF126B01}"/>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31" name="Text Box 12">
          <a:extLst>
            <a:ext uri="{FF2B5EF4-FFF2-40B4-BE49-F238E27FC236}">
              <a16:creationId xmlns="" xmlns:a16="http://schemas.microsoft.com/office/drawing/2014/main" id="{FB318454-6BF0-49C9-AED6-8B09776E610B}"/>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32" name="Text Box 13">
          <a:extLst>
            <a:ext uri="{FF2B5EF4-FFF2-40B4-BE49-F238E27FC236}">
              <a16:creationId xmlns="" xmlns:a16="http://schemas.microsoft.com/office/drawing/2014/main" id="{BC2EFB4A-B36B-4750-8B1C-5F7676820430}"/>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33" name="Text Box 14">
          <a:extLst>
            <a:ext uri="{FF2B5EF4-FFF2-40B4-BE49-F238E27FC236}">
              <a16:creationId xmlns="" xmlns:a16="http://schemas.microsoft.com/office/drawing/2014/main" id="{9FA67CB5-A11A-4C5E-9DBA-92DD002DCF94}"/>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34" name="Text Box 15">
          <a:extLst>
            <a:ext uri="{FF2B5EF4-FFF2-40B4-BE49-F238E27FC236}">
              <a16:creationId xmlns="" xmlns:a16="http://schemas.microsoft.com/office/drawing/2014/main" id="{4E6798B1-2CB3-42CF-BDC9-FB416AB74747}"/>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35" name="Text Box 16">
          <a:extLst>
            <a:ext uri="{FF2B5EF4-FFF2-40B4-BE49-F238E27FC236}">
              <a16:creationId xmlns="" xmlns:a16="http://schemas.microsoft.com/office/drawing/2014/main" id="{0045F640-FD46-423E-808A-BF56D75908B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36" name="Text Box 17">
          <a:extLst>
            <a:ext uri="{FF2B5EF4-FFF2-40B4-BE49-F238E27FC236}">
              <a16:creationId xmlns="" xmlns:a16="http://schemas.microsoft.com/office/drawing/2014/main" id="{D0468C3E-E1AA-4956-B2E4-BBFD92A81CD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37" name="Text Box 6">
          <a:extLst>
            <a:ext uri="{FF2B5EF4-FFF2-40B4-BE49-F238E27FC236}">
              <a16:creationId xmlns="" xmlns:a16="http://schemas.microsoft.com/office/drawing/2014/main" id="{EB52D8F6-BE5C-4360-B526-AD2B6994EE3E}"/>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38" name="Text Box 7">
          <a:extLst>
            <a:ext uri="{FF2B5EF4-FFF2-40B4-BE49-F238E27FC236}">
              <a16:creationId xmlns="" xmlns:a16="http://schemas.microsoft.com/office/drawing/2014/main" id="{119F6635-7A51-40A0-9F50-4553F4EE04A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39" name="Text Box 8">
          <a:extLst>
            <a:ext uri="{FF2B5EF4-FFF2-40B4-BE49-F238E27FC236}">
              <a16:creationId xmlns="" xmlns:a16="http://schemas.microsoft.com/office/drawing/2014/main" id="{F7F7C609-307B-4335-9CFD-4CDA9A119C60}"/>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40" name="Text Box 9">
          <a:extLst>
            <a:ext uri="{FF2B5EF4-FFF2-40B4-BE49-F238E27FC236}">
              <a16:creationId xmlns="" xmlns:a16="http://schemas.microsoft.com/office/drawing/2014/main" id="{D05F2C8C-DA4D-42AC-9091-88E7570F8BFE}"/>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41" name="Text Box 10">
          <a:extLst>
            <a:ext uri="{FF2B5EF4-FFF2-40B4-BE49-F238E27FC236}">
              <a16:creationId xmlns="" xmlns:a16="http://schemas.microsoft.com/office/drawing/2014/main" id="{11615A9B-B83C-4426-94FB-0C27E04E5A40}"/>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42" name="Text Box 11">
          <a:extLst>
            <a:ext uri="{FF2B5EF4-FFF2-40B4-BE49-F238E27FC236}">
              <a16:creationId xmlns="" xmlns:a16="http://schemas.microsoft.com/office/drawing/2014/main" id="{1824D0B7-603F-4CBE-AFD7-FC9C6E5AC121}"/>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43" name="Text Box 12">
          <a:extLst>
            <a:ext uri="{FF2B5EF4-FFF2-40B4-BE49-F238E27FC236}">
              <a16:creationId xmlns="" xmlns:a16="http://schemas.microsoft.com/office/drawing/2014/main" id="{D6BB2004-F2FF-42EE-B436-0A1B1A8F5A46}"/>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44" name="Text Box 13">
          <a:extLst>
            <a:ext uri="{FF2B5EF4-FFF2-40B4-BE49-F238E27FC236}">
              <a16:creationId xmlns="" xmlns:a16="http://schemas.microsoft.com/office/drawing/2014/main" id="{6951DBA9-A79A-4293-B840-5C7A53A543CE}"/>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45" name="Text Box 14">
          <a:extLst>
            <a:ext uri="{FF2B5EF4-FFF2-40B4-BE49-F238E27FC236}">
              <a16:creationId xmlns="" xmlns:a16="http://schemas.microsoft.com/office/drawing/2014/main" id="{AA8B9055-D7F3-402E-B5B3-F867D2894A8E}"/>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46" name="Text Box 15">
          <a:extLst>
            <a:ext uri="{FF2B5EF4-FFF2-40B4-BE49-F238E27FC236}">
              <a16:creationId xmlns="" xmlns:a16="http://schemas.microsoft.com/office/drawing/2014/main" id="{45E5639B-BFDD-4F34-8A3B-BF5E0C304C1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47" name="Text Box 16">
          <a:extLst>
            <a:ext uri="{FF2B5EF4-FFF2-40B4-BE49-F238E27FC236}">
              <a16:creationId xmlns="" xmlns:a16="http://schemas.microsoft.com/office/drawing/2014/main" id="{0DDEA4AB-6022-428D-ADC9-F96BBB1281FE}"/>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48" name="Text Box 17">
          <a:extLst>
            <a:ext uri="{FF2B5EF4-FFF2-40B4-BE49-F238E27FC236}">
              <a16:creationId xmlns="" xmlns:a16="http://schemas.microsoft.com/office/drawing/2014/main" id="{64025D3E-CA11-4467-A736-E7AFE02A3528}"/>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49" name="Text Box 7">
          <a:extLst>
            <a:ext uri="{FF2B5EF4-FFF2-40B4-BE49-F238E27FC236}">
              <a16:creationId xmlns="" xmlns:a16="http://schemas.microsoft.com/office/drawing/2014/main" id="{A209AD73-33AB-431F-A8FB-52DAEEDC6CAC}"/>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50" name="Text Box 8">
          <a:extLst>
            <a:ext uri="{FF2B5EF4-FFF2-40B4-BE49-F238E27FC236}">
              <a16:creationId xmlns="" xmlns:a16="http://schemas.microsoft.com/office/drawing/2014/main" id="{275104C8-7524-4061-9465-75B7458F5A2C}"/>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51" name="Text Box 9">
          <a:extLst>
            <a:ext uri="{FF2B5EF4-FFF2-40B4-BE49-F238E27FC236}">
              <a16:creationId xmlns="" xmlns:a16="http://schemas.microsoft.com/office/drawing/2014/main" id="{67DBAEA1-43C8-42DF-BC49-CF43787DD64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52" name="Text Box 10">
          <a:extLst>
            <a:ext uri="{FF2B5EF4-FFF2-40B4-BE49-F238E27FC236}">
              <a16:creationId xmlns="" xmlns:a16="http://schemas.microsoft.com/office/drawing/2014/main" id="{7FA9A343-7D90-4EE8-B3D8-AD5620C60C27}"/>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53" name="Text Box 11">
          <a:extLst>
            <a:ext uri="{FF2B5EF4-FFF2-40B4-BE49-F238E27FC236}">
              <a16:creationId xmlns="" xmlns:a16="http://schemas.microsoft.com/office/drawing/2014/main" id="{FEC4965F-8293-4E78-BD09-ED0F2B94381A}"/>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54" name="Text Box 12">
          <a:extLst>
            <a:ext uri="{FF2B5EF4-FFF2-40B4-BE49-F238E27FC236}">
              <a16:creationId xmlns="" xmlns:a16="http://schemas.microsoft.com/office/drawing/2014/main" id="{D561627A-8FE9-48D7-8D97-13E19BDBBAE9}"/>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55" name="Text Box 13">
          <a:extLst>
            <a:ext uri="{FF2B5EF4-FFF2-40B4-BE49-F238E27FC236}">
              <a16:creationId xmlns="" xmlns:a16="http://schemas.microsoft.com/office/drawing/2014/main" id="{A38E3473-1D1C-4DA1-910D-C6124EA55423}"/>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56" name="Text Box 14">
          <a:extLst>
            <a:ext uri="{FF2B5EF4-FFF2-40B4-BE49-F238E27FC236}">
              <a16:creationId xmlns="" xmlns:a16="http://schemas.microsoft.com/office/drawing/2014/main" id="{28A11F36-23A0-452F-AA3B-54E50D92846C}"/>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57" name="Text Box 15">
          <a:extLst>
            <a:ext uri="{FF2B5EF4-FFF2-40B4-BE49-F238E27FC236}">
              <a16:creationId xmlns="" xmlns:a16="http://schemas.microsoft.com/office/drawing/2014/main" id="{C65BEB7D-F280-4AB6-86AB-67F29597C027}"/>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58" name="Text Box 16">
          <a:extLst>
            <a:ext uri="{FF2B5EF4-FFF2-40B4-BE49-F238E27FC236}">
              <a16:creationId xmlns="" xmlns:a16="http://schemas.microsoft.com/office/drawing/2014/main" id="{BB9579FE-11F0-4E2D-86FD-66AEA624B5E1}"/>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59" name="Text Box 17">
          <a:extLst>
            <a:ext uri="{FF2B5EF4-FFF2-40B4-BE49-F238E27FC236}">
              <a16:creationId xmlns="" xmlns:a16="http://schemas.microsoft.com/office/drawing/2014/main" id="{EA77B737-9774-4996-8602-7A08D7C3A34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60" name="Text Box 6">
          <a:extLst>
            <a:ext uri="{FF2B5EF4-FFF2-40B4-BE49-F238E27FC236}">
              <a16:creationId xmlns="" xmlns:a16="http://schemas.microsoft.com/office/drawing/2014/main" id="{2BD9491C-0C2E-4A7F-A095-DABA3A3DFAF9}"/>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61" name="Text Box 7">
          <a:extLst>
            <a:ext uri="{FF2B5EF4-FFF2-40B4-BE49-F238E27FC236}">
              <a16:creationId xmlns="" xmlns:a16="http://schemas.microsoft.com/office/drawing/2014/main" id="{86AF1386-077D-4871-B1A1-B6C726DCAEA9}"/>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62" name="Text Box 8">
          <a:extLst>
            <a:ext uri="{FF2B5EF4-FFF2-40B4-BE49-F238E27FC236}">
              <a16:creationId xmlns="" xmlns:a16="http://schemas.microsoft.com/office/drawing/2014/main" id="{C4171CD4-227B-44AA-B597-971FAE2B5DE7}"/>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63" name="Text Box 9">
          <a:extLst>
            <a:ext uri="{FF2B5EF4-FFF2-40B4-BE49-F238E27FC236}">
              <a16:creationId xmlns="" xmlns:a16="http://schemas.microsoft.com/office/drawing/2014/main" id="{B644375F-A806-4F6F-87C4-673B41E716A4}"/>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64" name="Text Box 10">
          <a:extLst>
            <a:ext uri="{FF2B5EF4-FFF2-40B4-BE49-F238E27FC236}">
              <a16:creationId xmlns="" xmlns:a16="http://schemas.microsoft.com/office/drawing/2014/main" id="{C88101AB-FC37-45D2-BF91-2AEBF6F16674}"/>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65" name="Text Box 11">
          <a:extLst>
            <a:ext uri="{FF2B5EF4-FFF2-40B4-BE49-F238E27FC236}">
              <a16:creationId xmlns="" xmlns:a16="http://schemas.microsoft.com/office/drawing/2014/main" id="{5D850A65-AAD2-44B4-A1B3-3973D5314A81}"/>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66" name="Text Box 12">
          <a:extLst>
            <a:ext uri="{FF2B5EF4-FFF2-40B4-BE49-F238E27FC236}">
              <a16:creationId xmlns="" xmlns:a16="http://schemas.microsoft.com/office/drawing/2014/main" id="{CB438208-291F-416E-919B-D0FF0624284C}"/>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67" name="Text Box 13">
          <a:extLst>
            <a:ext uri="{FF2B5EF4-FFF2-40B4-BE49-F238E27FC236}">
              <a16:creationId xmlns="" xmlns:a16="http://schemas.microsoft.com/office/drawing/2014/main" id="{8C1E89E4-9B61-4CA2-B0E3-BA01074E028A}"/>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68" name="Text Box 14">
          <a:extLst>
            <a:ext uri="{FF2B5EF4-FFF2-40B4-BE49-F238E27FC236}">
              <a16:creationId xmlns="" xmlns:a16="http://schemas.microsoft.com/office/drawing/2014/main" id="{1645DDC6-0F76-4A49-A2FE-8A39890B7DC9}"/>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69" name="Text Box 15">
          <a:extLst>
            <a:ext uri="{FF2B5EF4-FFF2-40B4-BE49-F238E27FC236}">
              <a16:creationId xmlns="" xmlns:a16="http://schemas.microsoft.com/office/drawing/2014/main" id="{03A88F07-CC55-4DCF-8BB9-3E7ECC9208C9}"/>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70" name="Text Box 16">
          <a:extLst>
            <a:ext uri="{FF2B5EF4-FFF2-40B4-BE49-F238E27FC236}">
              <a16:creationId xmlns="" xmlns:a16="http://schemas.microsoft.com/office/drawing/2014/main" id="{6F46C95B-8AC7-4F49-9351-046103C96B57}"/>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471" name="Text Box 17">
          <a:extLst>
            <a:ext uri="{FF2B5EF4-FFF2-40B4-BE49-F238E27FC236}">
              <a16:creationId xmlns="" xmlns:a16="http://schemas.microsoft.com/office/drawing/2014/main" id="{367640B2-80B5-4AB3-B5EC-0C96DE1ECCC1}"/>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72" name="Text Box 6">
          <a:extLst>
            <a:ext uri="{FF2B5EF4-FFF2-40B4-BE49-F238E27FC236}">
              <a16:creationId xmlns="" xmlns:a16="http://schemas.microsoft.com/office/drawing/2014/main" id="{01A37089-2E74-41B3-9C61-A126EEAD91BC}"/>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73" name="Text Box 7">
          <a:extLst>
            <a:ext uri="{FF2B5EF4-FFF2-40B4-BE49-F238E27FC236}">
              <a16:creationId xmlns="" xmlns:a16="http://schemas.microsoft.com/office/drawing/2014/main" id="{CB25458C-443E-4538-ADAC-F87F0642F18B}"/>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74" name="Text Box 8">
          <a:extLst>
            <a:ext uri="{FF2B5EF4-FFF2-40B4-BE49-F238E27FC236}">
              <a16:creationId xmlns="" xmlns:a16="http://schemas.microsoft.com/office/drawing/2014/main" id="{995A79EB-1460-4367-A755-CFD119186570}"/>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75" name="Text Box 9">
          <a:extLst>
            <a:ext uri="{FF2B5EF4-FFF2-40B4-BE49-F238E27FC236}">
              <a16:creationId xmlns="" xmlns:a16="http://schemas.microsoft.com/office/drawing/2014/main" id="{CA992103-6492-4356-BCC3-DE6BE2425BB8}"/>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76" name="Text Box 10">
          <a:extLst>
            <a:ext uri="{FF2B5EF4-FFF2-40B4-BE49-F238E27FC236}">
              <a16:creationId xmlns="" xmlns:a16="http://schemas.microsoft.com/office/drawing/2014/main" id="{F49F7D9C-C88B-4F2E-8CF0-9DD7EB764DCD}"/>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77" name="Text Box 11">
          <a:extLst>
            <a:ext uri="{FF2B5EF4-FFF2-40B4-BE49-F238E27FC236}">
              <a16:creationId xmlns="" xmlns:a16="http://schemas.microsoft.com/office/drawing/2014/main" id="{3F8BECD4-9841-4EF3-A702-E900A89C24F2}"/>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78" name="Text Box 12">
          <a:extLst>
            <a:ext uri="{FF2B5EF4-FFF2-40B4-BE49-F238E27FC236}">
              <a16:creationId xmlns="" xmlns:a16="http://schemas.microsoft.com/office/drawing/2014/main" id="{A0948DBD-1738-4AEB-B314-B2997FFCFB45}"/>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79" name="Text Box 13">
          <a:extLst>
            <a:ext uri="{FF2B5EF4-FFF2-40B4-BE49-F238E27FC236}">
              <a16:creationId xmlns="" xmlns:a16="http://schemas.microsoft.com/office/drawing/2014/main" id="{0906102E-B4AE-4FA6-8754-EBC73BEFFD07}"/>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80" name="Text Box 14">
          <a:extLst>
            <a:ext uri="{FF2B5EF4-FFF2-40B4-BE49-F238E27FC236}">
              <a16:creationId xmlns="" xmlns:a16="http://schemas.microsoft.com/office/drawing/2014/main" id="{76C3DD9C-9510-4BBF-B049-DB52CDC7ACD3}"/>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81" name="Text Box 15">
          <a:extLst>
            <a:ext uri="{FF2B5EF4-FFF2-40B4-BE49-F238E27FC236}">
              <a16:creationId xmlns="" xmlns:a16="http://schemas.microsoft.com/office/drawing/2014/main" id="{A6AA82D9-1E17-4A98-B5CC-13C1E3BC2DD6}"/>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82" name="Text Box 16">
          <a:extLst>
            <a:ext uri="{FF2B5EF4-FFF2-40B4-BE49-F238E27FC236}">
              <a16:creationId xmlns="" xmlns:a16="http://schemas.microsoft.com/office/drawing/2014/main" id="{C0F32D7B-01CF-480C-837D-26112E7FEDFA}"/>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83" name="Text Box 17">
          <a:extLst>
            <a:ext uri="{FF2B5EF4-FFF2-40B4-BE49-F238E27FC236}">
              <a16:creationId xmlns="" xmlns:a16="http://schemas.microsoft.com/office/drawing/2014/main" id="{9C70FDE7-3E09-41B4-BC0F-3993EA2B2D6C}"/>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84" name="Text Box 6">
          <a:extLst>
            <a:ext uri="{FF2B5EF4-FFF2-40B4-BE49-F238E27FC236}">
              <a16:creationId xmlns="" xmlns:a16="http://schemas.microsoft.com/office/drawing/2014/main" id="{7FCF6F0B-8140-4755-9711-F393AA5F7D09}"/>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85" name="Text Box 7">
          <a:extLst>
            <a:ext uri="{FF2B5EF4-FFF2-40B4-BE49-F238E27FC236}">
              <a16:creationId xmlns="" xmlns:a16="http://schemas.microsoft.com/office/drawing/2014/main" id="{923F5883-68E9-4CC1-9A84-6C8754CEEC3C}"/>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86" name="Text Box 8">
          <a:extLst>
            <a:ext uri="{FF2B5EF4-FFF2-40B4-BE49-F238E27FC236}">
              <a16:creationId xmlns="" xmlns:a16="http://schemas.microsoft.com/office/drawing/2014/main" id="{363D0EF8-91E4-4995-8CC1-C02299CF7DC1}"/>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87" name="Text Box 9">
          <a:extLst>
            <a:ext uri="{FF2B5EF4-FFF2-40B4-BE49-F238E27FC236}">
              <a16:creationId xmlns="" xmlns:a16="http://schemas.microsoft.com/office/drawing/2014/main" id="{312E9501-B49C-45E3-9E2D-7F2A6246C7B3}"/>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88" name="Text Box 10">
          <a:extLst>
            <a:ext uri="{FF2B5EF4-FFF2-40B4-BE49-F238E27FC236}">
              <a16:creationId xmlns="" xmlns:a16="http://schemas.microsoft.com/office/drawing/2014/main" id="{085834C5-2698-4B1B-9F7B-AD73751FC536}"/>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89" name="Text Box 11">
          <a:extLst>
            <a:ext uri="{FF2B5EF4-FFF2-40B4-BE49-F238E27FC236}">
              <a16:creationId xmlns="" xmlns:a16="http://schemas.microsoft.com/office/drawing/2014/main" id="{CCC5D1D7-05F5-4BA2-B7D3-2921E2C0CFDB}"/>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90" name="Text Box 12">
          <a:extLst>
            <a:ext uri="{FF2B5EF4-FFF2-40B4-BE49-F238E27FC236}">
              <a16:creationId xmlns="" xmlns:a16="http://schemas.microsoft.com/office/drawing/2014/main" id="{B7EA5B13-B578-40FD-9462-33B460C28051}"/>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91" name="Text Box 13">
          <a:extLst>
            <a:ext uri="{FF2B5EF4-FFF2-40B4-BE49-F238E27FC236}">
              <a16:creationId xmlns="" xmlns:a16="http://schemas.microsoft.com/office/drawing/2014/main" id="{A5869FD9-AB3C-4F50-BDDD-4722D57D229A}"/>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92" name="Text Box 14">
          <a:extLst>
            <a:ext uri="{FF2B5EF4-FFF2-40B4-BE49-F238E27FC236}">
              <a16:creationId xmlns="" xmlns:a16="http://schemas.microsoft.com/office/drawing/2014/main" id="{D0D32A30-E723-4D4B-B010-3D7006F88FC8}"/>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93" name="Text Box 15">
          <a:extLst>
            <a:ext uri="{FF2B5EF4-FFF2-40B4-BE49-F238E27FC236}">
              <a16:creationId xmlns="" xmlns:a16="http://schemas.microsoft.com/office/drawing/2014/main" id="{982654CB-2E1C-403F-89C5-E089BFFCD3C9}"/>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94" name="Text Box 16">
          <a:extLst>
            <a:ext uri="{FF2B5EF4-FFF2-40B4-BE49-F238E27FC236}">
              <a16:creationId xmlns="" xmlns:a16="http://schemas.microsoft.com/office/drawing/2014/main" id="{4C2CC1EE-DAE5-4AAE-89B8-E07B44A334F2}"/>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95" name="Text Box 17">
          <a:extLst>
            <a:ext uri="{FF2B5EF4-FFF2-40B4-BE49-F238E27FC236}">
              <a16:creationId xmlns="" xmlns:a16="http://schemas.microsoft.com/office/drawing/2014/main" id="{E07E5708-283C-4CC1-B8D3-28E4265B1803}"/>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96" name="Text Box 7">
          <a:extLst>
            <a:ext uri="{FF2B5EF4-FFF2-40B4-BE49-F238E27FC236}">
              <a16:creationId xmlns="" xmlns:a16="http://schemas.microsoft.com/office/drawing/2014/main" id="{755E0D43-18E8-49AD-A0EC-DE70AAE32BC9}"/>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97" name="Text Box 8">
          <a:extLst>
            <a:ext uri="{FF2B5EF4-FFF2-40B4-BE49-F238E27FC236}">
              <a16:creationId xmlns="" xmlns:a16="http://schemas.microsoft.com/office/drawing/2014/main" id="{68FEF478-1E6D-440C-864B-49650AC04AE6}"/>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98" name="Text Box 9">
          <a:extLst>
            <a:ext uri="{FF2B5EF4-FFF2-40B4-BE49-F238E27FC236}">
              <a16:creationId xmlns="" xmlns:a16="http://schemas.microsoft.com/office/drawing/2014/main" id="{BD5127C2-9357-4F6C-9499-2C59592A0A1D}"/>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499" name="Text Box 10">
          <a:extLst>
            <a:ext uri="{FF2B5EF4-FFF2-40B4-BE49-F238E27FC236}">
              <a16:creationId xmlns="" xmlns:a16="http://schemas.microsoft.com/office/drawing/2014/main" id="{8F0CE1DB-7A8D-47F0-8F4E-3AEE39A06B1B}"/>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00" name="Text Box 11">
          <a:extLst>
            <a:ext uri="{FF2B5EF4-FFF2-40B4-BE49-F238E27FC236}">
              <a16:creationId xmlns="" xmlns:a16="http://schemas.microsoft.com/office/drawing/2014/main" id="{120B70B1-F4C2-4812-8973-6C81E20C59B2}"/>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01" name="Text Box 12">
          <a:extLst>
            <a:ext uri="{FF2B5EF4-FFF2-40B4-BE49-F238E27FC236}">
              <a16:creationId xmlns="" xmlns:a16="http://schemas.microsoft.com/office/drawing/2014/main" id="{6D98CCC5-8223-4332-98EF-0440E1AE6DF1}"/>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02" name="Text Box 13">
          <a:extLst>
            <a:ext uri="{FF2B5EF4-FFF2-40B4-BE49-F238E27FC236}">
              <a16:creationId xmlns="" xmlns:a16="http://schemas.microsoft.com/office/drawing/2014/main" id="{3E912390-87E9-4C19-A447-6E56A506E6D7}"/>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03" name="Text Box 14">
          <a:extLst>
            <a:ext uri="{FF2B5EF4-FFF2-40B4-BE49-F238E27FC236}">
              <a16:creationId xmlns="" xmlns:a16="http://schemas.microsoft.com/office/drawing/2014/main" id="{B300CC2B-A98D-4914-9827-6B7E9823BEB4}"/>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04" name="Text Box 15">
          <a:extLst>
            <a:ext uri="{FF2B5EF4-FFF2-40B4-BE49-F238E27FC236}">
              <a16:creationId xmlns="" xmlns:a16="http://schemas.microsoft.com/office/drawing/2014/main" id="{019A6028-C791-45BE-96CB-5F579631C31B}"/>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05" name="Text Box 16">
          <a:extLst>
            <a:ext uri="{FF2B5EF4-FFF2-40B4-BE49-F238E27FC236}">
              <a16:creationId xmlns="" xmlns:a16="http://schemas.microsoft.com/office/drawing/2014/main" id="{23E067D0-8E04-47DE-B3A4-E001020CE32B}"/>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06" name="Text Box 17">
          <a:extLst>
            <a:ext uri="{FF2B5EF4-FFF2-40B4-BE49-F238E27FC236}">
              <a16:creationId xmlns="" xmlns:a16="http://schemas.microsoft.com/office/drawing/2014/main" id="{1FD637D8-C086-4E22-AE9C-3E64C94542BD}"/>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07" name="Text Box 6">
          <a:extLst>
            <a:ext uri="{FF2B5EF4-FFF2-40B4-BE49-F238E27FC236}">
              <a16:creationId xmlns="" xmlns:a16="http://schemas.microsoft.com/office/drawing/2014/main" id="{6E44C380-03E1-463D-AEC3-7AD2C7EF00D6}"/>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08" name="Text Box 7">
          <a:extLst>
            <a:ext uri="{FF2B5EF4-FFF2-40B4-BE49-F238E27FC236}">
              <a16:creationId xmlns="" xmlns:a16="http://schemas.microsoft.com/office/drawing/2014/main" id="{BE4FD2A4-C256-4B01-A0E2-978C2791CDE3}"/>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09" name="Text Box 8">
          <a:extLst>
            <a:ext uri="{FF2B5EF4-FFF2-40B4-BE49-F238E27FC236}">
              <a16:creationId xmlns="" xmlns:a16="http://schemas.microsoft.com/office/drawing/2014/main" id="{D13F5B90-3AB1-47EE-88E2-8651F7C2DD90}"/>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10" name="Text Box 9">
          <a:extLst>
            <a:ext uri="{FF2B5EF4-FFF2-40B4-BE49-F238E27FC236}">
              <a16:creationId xmlns="" xmlns:a16="http://schemas.microsoft.com/office/drawing/2014/main" id="{BF206CFA-8520-4129-B5BC-57D5C4443CE0}"/>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11" name="Text Box 10">
          <a:extLst>
            <a:ext uri="{FF2B5EF4-FFF2-40B4-BE49-F238E27FC236}">
              <a16:creationId xmlns="" xmlns:a16="http://schemas.microsoft.com/office/drawing/2014/main" id="{56446721-74BA-4365-81AA-D843FEF1B34C}"/>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12" name="Text Box 11">
          <a:extLst>
            <a:ext uri="{FF2B5EF4-FFF2-40B4-BE49-F238E27FC236}">
              <a16:creationId xmlns="" xmlns:a16="http://schemas.microsoft.com/office/drawing/2014/main" id="{65FF78DA-7DFB-4BF8-8FBA-54B5E084FAEE}"/>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13" name="Text Box 12">
          <a:extLst>
            <a:ext uri="{FF2B5EF4-FFF2-40B4-BE49-F238E27FC236}">
              <a16:creationId xmlns="" xmlns:a16="http://schemas.microsoft.com/office/drawing/2014/main" id="{0DC60215-EEBE-4333-B388-2F386848DF40}"/>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14" name="Text Box 13">
          <a:extLst>
            <a:ext uri="{FF2B5EF4-FFF2-40B4-BE49-F238E27FC236}">
              <a16:creationId xmlns="" xmlns:a16="http://schemas.microsoft.com/office/drawing/2014/main" id="{C0523654-A6B2-4F19-94FD-150CEC08BE9E}"/>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15" name="Text Box 14">
          <a:extLst>
            <a:ext uri="{FF2B5EF4-FFF2-40B4-BE49-F238E27FC236}">
              <a16:creationId xmlns="" xmlns:a16="http://schemas.microsoft.com/office/drawing/2014/main" id="{77B14DA9-FD50-4127-A0C7-CA2A73FACB3F}"/>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16" name="Text Box 15">
          <a:extLst>
            <a:ext uri="{FF2B5EF4-FFF2-40B4-BE49-F238E27FC236}">
              <a16:creationId xmlns="" xmlns:a16="http://schemas.microsoft.com/office/drawing/2014/main" id="{16E7495D-69ED-42E3-BC96-FE0723A84BD6}"/>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17" name="Text Box 16">
          <a:extLst>
            <a:ext uri="{FF2B5EF4-FFF2-40B4-BE49-F238E27FC236}">
              <a16:creationId xmlns="" xmlns:a16="http://schemas.microsoft.com/office/drawing/2014/main" id="{0BE02349-6EA6-44B7-BC72-BD366AB6F58F}"/>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18" name="Text Box 17">
          <a:extLst>
            <a:ext uri="{FF2B5EF4-FFF2-40B4-BE49-F238E27FC236}">
              <a16:creationId xmlns="" xmlns:a16="http://schemas.microsoft.com/office/drawing/2014/main" id="{E8BB3A9E-3344-41EF-B0A4-C1719CABABF4}"/>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19" name="Text Box 6">
          <a:extLst>
            <a:ext uri="{FF2B5EF4-FFF2-40B4-BE49-F238E27FC236}">
              <a16:creationId xmlns="" xmlns:a16="http://schemas.microsoft.com/office/drawing/2014/main" id="{06956404-CEE3-47C0-B2B7-45FC332F4953}"/>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20" name="Text Box 7">
          <a:extLst>
            <a:ext uri="{FF2B5EF4-FFF2-40B4-BE49-F238E27FC236}">
              <a16:creationId xmlns="" xmlns:a16="http://schemas.microsoft.com/office/drawing/2014/main" id="{793B981A-0F4D-4C05-8268-4A28141DC483}"/>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21" name="Text Box 8">
          <a:extLst>
            <a:ext uri="{FF2B5EF4-FFF2-40B4-BE49-F238E27FC236}">
              <a16:creationId xmlns="" xmlns:a16="http://schemas.microsoft.com/office/drawing/2014/main" id="{DA03B9A7-C7A6-4DD6-8F29-DBC4102633D1}"/>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22" name="Text Box 9">
          <a:extLst>
            <a:ext uri="{FF2B5EF4-FFF2-40B4-BE49-F238E27FC236}">
              <a16:creationId xmlns="" xmlns:a16="http://schemas.microsoft.com/office/drawing/2014/main" id="{9386A192-4F3F-4977-BDAF-DAF114E49641}"/>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23" name="Text Box 10">
          <a:extLst>
            <a:ext uri="{FF2B5EF4-FFF2-40B4-BE49-F238E27FC236}">
              <a16:creationId xmlns="" xmlns:a16="http://schemas.microsoft.com/office/drawing/2014/main" id="{36F52D8B-5B39-4395-9970-01BDB9187278}"/>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24" name="Text Box 11">
          <a:extLst>
            <a:ext uri="{FF2B5EF4-FFF2-40B4-BE49-F238E27FC236}">
              <a16:creationId xmlns="" xmlns:a16="http://schemas.microsoft.com/office/drawing/2014/main" id="{295FED67-5583-47CF-974F-9119251505C1}"/>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25" name="Text Box 12">
          <a:extLst>
            <a:ext uri="{FF2B5EF4-FFF2-40B4-BE49-F238E27FC236}">
              <a16:creationId xmlns="" xmlns:a16="http://schemas.microsoft.com/office/drawing/2014/main" id="{7BCB962A-68C3-4A8E-81AB-2D69267E77BA}"/>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26" name="Text Box 13">
          <a:extLst>
            <a:ext uri="{FF2B5EF4-FFF2-40B4-BE49-F238E27FC236}">
              <a16:creationId xmlns="" xmlns:a16="http://schemas.microsoft.com/office/drawing/2014/main" id="{C137663B-722A-4878-9B98-392DC84F55A2}"/>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27" name="Text Box 14">
          <a:extLst>
            <a:ext uri="{FF2B5EF4-FFF2-40B4-BE49-F238E27FC236}">
              <a16:creationId xmlns="" xmlns:a16="http://schemas.microsoft.com/office/drawing/2014/main" id="{5B459243-41B8-4C19-80E3-C94AADBF9391}"/>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28" name="Text Box 15">
          <a:extLst>
            <a:ext uri="{FF2B5EF4-FFF2-40B4-BE49-F238E27FC236}">
              <a16:creationId xmlns="" xmlns:a16="http://schemas.microsoft.com/office/drawing/2014/main" id="{335EA7F9-FE3D-4DBB-A70C-60E27C4DD9B5}"/>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29" name="Text Box 16">
          <a:extLst>
            <a:ext uri="{FF2B5EF4-FFF2-40B4-BE49-F238E27FC236}">
              <a16:creationId xmlns="" xmlns:a16="http://schemas.microsoft.com/office/drawing/2014/main" id="{AF170262-0816-47DB-ACF6-CB6601E7145A}"/>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30" name="Text Box 17">
          <a:extLst>
            <a:ext uri="{FF2B5EF4-FFF2-40B4-BE49-F238E27FC236}">
              <a16:creationId xmlns="" xmlns:a16="http://schemas.microsoft.com/office/drawing/2014/main" id="{BDC49376-03E2-4856-A23B-C2D2FC02BE98}"/>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31" name="Text Box 6">
          <a:extLst>
            <a:ext uri="{FF2B5EF4-FFF2-40B4-BE49-F238E27FC236}">
              <a16:creationId xmlns="" xmlns:a16="http://schemas.microsoft.com/office/drawing/2014/main" id="{ACC60EEC-C242-49F9-9733-582A54634DBB}"/>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32" name="Text Box 7">
          <a:extLst>
            <a:ext uri="{FF2B5EF4-FFF2-40B4-BE49-F238E27FC236}">
              <a16:creationId xmlns="" xmlns:a16="http://schemas.microsoft.com/office/drawing/2014/main" id="{CFFF8C64-B402-4EA0-AF89-70BA24CCF32B}"/>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33" name="Text Box 8">
          <a:extLst>
            <a:ext uri="{FF2B5EF4-FFF2-40B4-BE49-F238E27FC236}">
              <a16:creationId xmlns="" xmlns:a16="http://schemas.microsoft.com/office/drawing/2014/main" id="{E4099A4F-9971-46CE-BAF7-26E43F4EFBC5}"/>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34" name="Text Box 9">
          <a:extLst>
            <a:ext uri="{FF2B5EF4-FFF2-40B4-BE49-F238E27FC236}">
              <a16:creationId xmlns="" xmlns:a16="http://schemas.microsoft.com/office/drawing/2014/main" id="{3B21C70F-E5B8-47E0-AEA2-AD99C51016B9}"/>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35" name="Text Box 10">
          <a:extLst>
            <a:ext uri="{FF2B5EF4-FFF2-40B4-BE49-F238E27FC236}">
              <a16:creationId xmlns="" xmlns:a16="http://schemas.microsoft.com/office/drawing/2014/main" id="{99CD4EF2-4229-42B7-86B1-6D2A72E1B8CB}"/>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36" name="Text Box 11">
          <a:extLst>
            <a:ext uri="{FF2B5EF4-FFF2-40B4-BE49-F238E27FC236}">
              <a16:creationId xmlns="" xmlns:a16="http://schemas.microsoft.com/office/drawing/2014/main" id="{38EE04CF-3317-4F07-8945-9997F5E7C355}"/>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37" name="Text Box 12">
          <a:extLst>
            <a:ext uri="{FF2B5EF4-FFF2-40B4-BE49-F238E27FC236}">
              <a16:creationId xmlns="" xmlns:a16="http://schemas.microsoft.com/office/drawing/2014/main" id="{37539E04-79F5-40ED-A7FE-6ECFC2A27306}"/>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38" name="Text Box 13">
          <a:extLst>
            <a:ext uri="{FF2B5EF4-FFF2-40B4-BE49-F238E27FC236}">
              <a16:creationId xmlns="" xmlns:a16="http://schemas.microsoft.com/office/drawing/2014/main" id="{A8069755-8AA3-4A67-922D-D03A963BD12A}"/>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39" name="Text Box 14">
          <a:extLst>
            <a:ext uri="{FF2B5EF4-FFF2-40B4-BE49-F238E27FC236}">
              <a16:creationId xmlns="" xmlns:a16="http://schemas.microsoft.com/office/drawing/2014/main" id="{A6DCA85A-65AD-4653-B627-34627421A8EF}"/>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40" name="Text Box 15">
          <a:extLst>
            <a:ext uri="{FF2B5EF4-FFF2-40B4-BE49-F238E27FC236}">
              <a16:creationId xmlns="" xmlns:a16="http://schemas.microsoft.com/office/drawing/2014/main" id="{65BEB668-B82B-49D0-B4DD-90B6F525D626}"/>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41" name="Text Box 16">
          <a:extLst>
            <a:ext uri="{FF2B5EF4-FFF2-40B4-BE49-F238E27FC236}">
              <a16:creationId xmlns="" xmlns:a16="http://schemas.microsoft.com/office/drawing/2014/main" id="{1A9A6E35-3780-4817-B80F-15703216BA45}"/>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42" name="Text Box 17">
          <a:extLst>
            <a:ext uri="{FF2B5EF4-FFF2-40B4-BE49-F238E27FC236}">
              <a16:creationId xmlns="" xmlns:a16="http://schemas.microsoft.com/office/drawing/2014/main" id="{F3658515-14C3-4C48-A9D9-F315B4A40E0C}"/>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43" name="Text Box 7">
          <a:extLst>
            <a:ext uri="{FF2B5EF4-FFF2-40B4-BE49-F238E27FC236}">
              <a16:creationId xmlns="" xmlns:a16="http://schemas.microsoft.com/office/drawing/2014/main" id="{168E812D-5AEA-4881-AF5E-03415927E2F5}"/>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44" name="Text Box 8">
          <a:extLst>
            <a:ext uri="{FF2B5EF4-FFF2-40B4-BE49-F238E27FC236}">
              <a16:creationId xmlns="" xmlns:a16="http://schemas.microsoft.com/office/drawing/2014/main" id="{FB7D7022-5831-4682-BA52-57F50F3EB320}"/>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45" name="Text Box 9">
          <a:extLst>
            <a:ext uri="{FF2B5EF4-FFF2-40B4-BE49-F238E27FC236}">
              <a16:creationId xmlns="" xmlns:a16="http://schemas.microsoft.com/office/drawing/2014/main" id="{A423D0E9-FEF4-40DD-9D73-789C30F70984}"/>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46" name="Text Box 10">
          <a:extLst>
            <a:ext uri="{FF2B5EF4-FFF2-40B4-BE49-F238E27FC236}">
              <a16:creationId xmlns="" xmlns:a16="http://schemas.microsoft.com/office/drawing/2014/main" id="{66AAB311-911C-429E-A210-ACFA0B3F396A}"/>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47" name="Text Box 11">
          <a:extLst>
            <a:ext uri="{FF2B5EF4-FFF2-40B4-BE49-F238E27FC236}">
              <a16:creationId xmlns="" xmlns:a16="http://schemas.microsoft.com/office/drawing/2014/main" id="{3A8DDB50-3CBA-4A95-A428-DECFC3A46E8A}"/>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48" name="Text Box 12">
          <a:extLst>
            <a:ext uri="{FF2B5EF4-FFF2-40B4-BE49-F238E27FC236}">
              <a16:creationId xmlns="" xmlns:a16="http://schemas.microsoft.com/office/drawing/2014/main" id="{900EC697-0A84-413C-8955-0839D97528C8}"/>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49" name="Text Box 13">
          <a:extLst>
            <a:ext uri="{FF2B5EF4-FFF2-40B4-BE49-F238E27FC236}">
              <a16:creationId xmlns="" xmlns:a16="http://schemas.microsoft.com/office/drawing/2014/main" id="{B266E75B-0125-49B1-9CF2-1A8B78E3C7F6}"/>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50" name="Text Box 14">
          <a:extLst>
            <a:ext uri="{FF2B5EF4-FFF2-40B4-BE49-F238E27FC236}">
              <a16:creationId xmlns="" xmlns:a16="http://schemas.microsoft.com/office/drawing/2014/main" id="{D88DDA64-F17D-4081-AD34-9B9E5E034847}"/>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51" name="Text Box 15">
          <a:extLst>
            <a:ext uri="{FF2B5EF4-FFF2-40B4-BE49-F238E27FC236}">
              <a16:creationId xmlns="" xmlns:a16="http://schemas.microsoft.com/office/drawing/2014/main" id="{C46207D6-038C-40D8-9C73-5D2A98566158}"/>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52" name="Text Box 16">
          <a:extLst>
            <a:ext uri="{FF2B5EF4-FFF2-40B4-BE49-F238E27FC236}">
              <a16:creationId xmlns="" xmlns:a16="http://schemas.microsoft.com/office/drawing/2014/main" id="{80A9AE9D-C077-44E7-81CC-CC60946DA3E2}"/>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53" name="Text Box 17">
          <a:extLst>
            <a:ext uri="{FF2B5EF4-FFF2-40B4-BE49-F238E27FC236}">
              <a16:creationId xmlns="" xmlns:a16="http://schemas.microsoft.com/office/drawing/2014/main" id="{B6C370ED-EBE6-4678-86E6-A4D74D836222}"/>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54" name="Text Box 6">
          <a:extLst>
            <a:ext uri="{FF2B5EF4-FFF2-40B4-BE49-F238E27FC236}">
              <a16:creationId xmlns="" xmlns:a16="http://schemas.microsoft.com/office/drawing/2014/main" id="{64C3FFA1-8087-4007-A270-48458954659A}"/>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55" name="Text Box 7">
          <a:extLst>
            <a:ext uri="{FF2B5EF4-FFF2-40B4-BE49-F238E27FC236}">
              <a16:creationId xmlns="" xmlns:a16="http://schemas.microsoft.com/office/drawing/2014/main" id="{4F4F0B7F-E2DC-47BF-B5C7-900AC0040581}"/>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56" name="Text Box 8">
          <a:extLst>
            <a:ext uri="{FF2B5EF4-FFF2-40B4-BE49-F238E27FC236}">
              <a16:creationId xmlns="" xmlns:a16="http://schemas.microsoft.com/office/drawing/2014/main" id="{EAD8287E-349F-4452-A740-24041B66A549}"/>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57" name="Text Box 9">
          <a:extLst>
            <a:ext uri="{FF2B5EF4-FFF2-40B4-BE49-F238E27FC236}">
              <a16:creationId xmlns="" xmlns:a16="http://schemas.microsoft.com/office/drawing/2014/main" id="{8113FDF6-7B73-4327-9CA5-D013959A333C}"/>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58" name="Text Box 10">
          <a:extLst>
            <a:ext uri="{FF2B5EF4-FFF2-40B4-BE49-F238E27FC236}">
              <a16:creationId xmlns="" xmlns:a16="http://schemas.microsoft.com/office/drawing/2014/main" id="{B908B1EF-40B2-4583-8778-1A38AB95A49B}"/>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59" name="Text Box 11">
          <a:extLst>
            <a:ext uri="{FF2B5EF4-FFF2-40B4-BE49-F238E27FC236}">
              <a16:creationId xmlns="" xmlns:a16="http://schemas.microsoft.com/office/drawing/2014/main" id="{0250D63A-BB97-4EC1-8BAB-B2B7CEA01569}"/>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60" name="Text Box 12">
          <a:extLst>
            <a:ext uri="{FF2B5EF4-FFF2-40B4-BE49-F238E27FC236}">
              <a16:creationId xmlns="" xmlns:a16="http://schemas.microsoft.com/office/drawing/2014/main" id="{929F0F00-0FA6-48D2-BAF7-675E12570207}"/>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61" name="Text Box 13">
          <a:extLst>
            <a:ext uri="{FF2B5EF4-FFF2-40B4-BE49-F238E27FC236}">
              <a16:creationId xmlns="" xmlns:a16="http://schemas.microsoft.com/office/drawing/2014/main" id="{6E78243D-5F16-4640-BEE8-CECA829A4FC9}"/>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62" name="Text Box 14">
          <a:extLst>
            <a:ext uri="{FF2B5EF4-FFF2-40B4-BE49-F238E27FC236}">
              <a16:creationId xmlns="" xmlns:a16="http://schemas.microsoft.com/office/drawing/2014/main" id="{FDD2AFCB-C381-463F-BD8B-EF40D065420C}"/>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63" name="Text Box 15">
          <a:extLst>
            <a:ext uri="{FF2B5EF4-FFF2-40B4-BE49-F238E27FC236}">
              <a16:creationId xmlns="" xmlns:a16="http://schemas.microsoft.com/office/drawing/2014/main" id="{9BCFB962-3C5E-4494-A76E-8FFCAB9B26C9}"/>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64" name="Text Box 16">
          <a:extLst>
            <a:ext uri="{FF2B5EF4-FFF2-40B4-BE49-F238E27FC236}">
              <a16:creationId xmlns="" xmlns:a16="http://schemas.microsoft.com/office/drawing/2014/main" id="{CF646775-510E-4830-BB5E-AECE66AA93CE}"/>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565" name="Text Box 17">
          <a:extLst>
            <a:ext uri="{FF2B5EF4-FFF2-40B4-BE49-F238E27FC236}">
              <a16:creationId xmlns="" xmlns:a16="http://schemas.microsoft.com/office/drawing/2014/main" id="{52B73D8D-B825-4E5F-B952-259FE37CC7C9}"/>
            </a:ext>
          </a:extLst>
        </xdr:cNvPr>
        <xdr:cNvSpPr txBox="1">
          <a:spLocks noChangeArrowheads="1"/>
        </xdr:cNvSpPr>
      </xdr:nvSpPr>
      <xdr:spPr bwMode="auto">
        <a:xfrm>
          <a:off x="4333875" y="25527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66" name="Text Box 6">
          <a:extLst>
            <a:ext uri="{FF2B5EF4-FFF2-40B4-BE49-F238E27FC236}">
              <a16:creationId xmlns="" xmlns:a16="http://schemas.microsoft.com/office/drawing/2014/main" id="{D768507D-067A-4871-9EF9-FC9533F28FF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67" name="Text Box 7">
          <a:extLst>
            <a:ext uri="{FF2B5EF4-FFF2-40B4-BE49-F238E27FC236}">
              <a16:creationId xmlns="" xmlns:a16="http://schemas.microsoft.com/office/drawing/2014/main" id="{A40A5221-3121-422E-936F-11264C4BB00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68" name="Text Box 8">
          <a:extLst>
            <a:ext uri="{FF2B5EF4-FFF2-40B4-BE49-F238E27FC236}">
              <a16:creationId xmlns="" xmlns:a16="http://schemas.microsoft.com/office/drawing/2014/main" id="{27E09B1F-6C22-4455-ABB0-6A66D3A3C97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69" name="Text Box 9">
          <a:extLst>
            <a:ext uri="{FF2B5EF4-FFF2-40B4-BE49-F238E27FC236}">
              <a16:creationId xmlns="" xmlns:a16="http://schemas.microsoft.com/office/drawing/2014/main" id="{6E677195-3F2C-4DBF-8B54-3F12739DBEA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70" name="Text Box 10">
          <a:extLst>
            <a:ext uri="{FF2B5EF4-FFF2-40B4-BE49-F238E27FC236}">
              <a16:creationId xmlns="" xmlns:a16="http://schemas.microsoft.com/office/drawing/2014/main" id="{2CAADD6D-5C9C-497E-948E-268ED81FDB2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71" name="Text Box 11">
          <a:extLst>
            <a:ext uri="{FF2B5EF4-FFF2-40B4-BE49-F238E27FC236}">
              <a16:creationId xmlns="" xmlns:a16="http://schemas.microsoft.com/office/drawing/2014/main" id="{E4F0BC0D-4B69-4616-B82A-684D14112C3D}"/>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72" name="Text Box 12">
          <a:extLst>
            <a:ext uri="{FF2B5EF4-FFF2-40B4-BE49-F238E27FC236}">
              <a16:creationId xmlns="" xmlns:a16="http://schemas.microsoft.com/office/drawing/2014/main" id="{CB15574B-6DCA-4D14-B8E6-7CD2CD01D57B}"/>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73" name="Text Box 13">
          <a:extLst>
            <a:ext uri="{FF2B5EF4-FFF2-40B4-BE49-F238E27FC236}">
              <a16:creationId xmlns="" xmlns:a16="http://schemas.microsoft.com/office/drawing/2014/main" id="{BB175F56-03D3-43A3-85F2-ED669C72A78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74" name="Text Box 14">
          <a:extLst>
            <a:ext uri="{FF2B5EF4-FFF2-40B4-BE49-F238E27FC236}">
              <a16:creationId xmlns="" xmlns:a16="http://schemas.microsoft.com/office/drawing/2014/main" id="{42EC7991-8888-456C-AFC0-B9809509807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75" name="Text Box 15">
          <a:extLst>
            <a:ext uri="{FF2B5EF4-FFF2-40B4-BE49-F238E27FC236}">
              <a16:creationId xmlns="" xmlns:a16="http://schemas.microsoft.com/office/drawing/2014/main" id="{9AB914EF-F705-420C-B778-6A51A6B52C3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76" name="Text Box 16">
          <a:extLst>
            <a:ext uri="{FF2B5EF4-FFF2-40B4-BE49-F238E27FC236}">
              <a16:creationId xmlns="" xmlns:a16="http://schemas.microsoft.com/office/drawing/2014/main" id="{B979FD7D-2822-46EE-87B6-132A68688E76}"/>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77" name="Text Box 17">
          <a:extLst>
            <a:ext uri="{FF2B5EF4-FFF2-40B4-BE49-F238E27FC236}">
              <a16:creationId xmlns="" xmlns:a16="http://schemas.microsoft.com/office/drawing/2014/main" id="{EA29C863-17E2-4333-863D-87D7DDD87CB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78" name="Text Box 6">
          <a:extLst>
            <a:ext uri="{FF2B5EF4-FFF2-40B4-BE49-F238E27FC236}">
              <a16:creationId xmlns="" xmlns:a16="http://schemas.microsoft.com/office/drawing/2014/main" id="{9BD74EF0-2E38-47A8-BE4E-C02EA7CBD42A}"/>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79" name="Text Box 7">
          <a:extLst>
            <a:ext uri="{FF2B5EF4-FFF2-40B4-BE49-F238E27FC236}">
              <a16:creationId xmlns="" xmlns:a16="http://schemas.microsoft.com/office/drawing/2014/main" id="{B8ED4A5C-EACD-40CF-AA4F-FAABEECCFC3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80" name="Text Box 8">
          <a:extLst>
            <a:ext uri="{FF2B5EF4-FFF2-40B4-BE49-F238E27FC236}">
              <a16:creationId xmlns="" xmlns:a16="http://schemas.microsoft.com/office/drawing/2014/main" id="{FD7A0F47-7B9B-4058-97F4-190EA9AE85C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81" name="Text Box 9">
          <a:extLst>
            <a:ext uri="{FF2B5EF4-FFF2-40B4-BE49-F238E27FC236}">
              <a16:creationId xmlns="" xmlns:a16="http://schemas.microsoft.com/office/drawing/2014/main" id="{17454366-DC40-4B16-92D8-FA327B89A80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82" name="Text Box 10">
          <a:extLst>
            <a:ext uri="{FF2B5EF4-FFF2-40B4-BE49-F238E27FC236}">
              <a16:creationId xmlns="" xmlns:a16="http://schemas.microsoft.com/office/drawing/2014/main" id="{9D3C9A6D-03A5-4A91-B98A-12E9AAB4A3A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83" name="Text Box 11">
          <a:extLst>
            <a:ext uri="{FF2B5EF4-FFF2-40B4-BE49-F238E27FC236}">
              <a16:creationId xmlns="" xmlns:a16="http://schemas.microsoft.com/office/drawing/2014/main" id="{79EA3936-B79E-49D1-AE7B-4D7A3260ED7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84" name="Text Box 12">
          <a:extLst>
            <a:ext uri="{FF2B5EF4-FFF2-40B4-BE49-F238E27FC236}">
              <a16:creationId xmlns="" xmlns:a16="http://schemas.microsoft.com/office/drawing/2014/main" id="{2259879E-918C-477D-AC64-EC7E5D78961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85" name="Text Box 13">
          <a:extLst>
            <a:ext uri="{FF2B5EF4-FFF2-40B4-BE49-F238E27FC236}">
              <a16:creationId xmlns="" xmlns:a16="http://schemas.microsoft.com/office/drawing/2014/main" id="{B7EFB366-E99E-4529-BBB3-F98D3078EAF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86" name="Text Box 14">
          <a:extLst>
            <a:ext uri="{FF2B5EF4-FFF2-40B4-BE49-F238E27FC236}">
              <a16:creationId xmlns="" xmlns:a16="http://schemas.microsoft.com/office/drawing/2014/main" id="{DF7768C7-56E3-4C92-AFE4-D299BF4C9FA6}"/>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87" name="Text Box 15">
          <a:extLst>
            <a:ext uri="{FF2B5EF4-FFF2-40B4-BE49-F238E27FC236}">
              <a16:creationId xmlns="" xmlns:a16="http://schemas.microsoft.com/office/drawing/2014/main" id="{092739BA-14DD-4475-8E8F-708D345E980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88" name="Text Box 16">
          <a:extLst>
            <a:ext uri="{FF2B5EF4-FFF2-40B4-BE49-F238E27FC236}">
              <a16:creationId xmlns="" xmlns:a16="http://schemas.microsoft.com/office/drawing/2014/main" id="{7D680FFF-FCFE-43EC-91FB-9AA49444A67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89" name="Text Box 17">
          <a:extLst>
            <a:ext uri="{FF2B5EF4-FFF2-40B4-BE49-F238E27FC236}">
              <a16:creationId xmlns="" xmlns:a16="http://schemas.microsoft.com/office/drawing/2014/main" id="{A4B1DA1B-12A6-4408-9F67-9BE9AB774C3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90" name="Text Box 7">
          <a:extLst>
            <a:ext uri="{FF2B5EF4-FFF2-40B4-BE49-F238E27FC236}">
              <a16:creationId xmlns="" xmlns:a16="http://schemas.microsoft.com/office/drawing/2014/main" id="{0A718847-ACEF-4359-97B9-F570F4612B3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91" name="Text Box 8">
          <a:extLst>
            <a:ext uri="{FF2B5EF4-FFF2-40B4-BE49-F238E27FC236}">
              <a16:creationId xmlns="" xmlns:a16="http://schemas.microsoft.com/office/drawing/2014/main" id="{B9216273-0B4B-4F4C-8147-E00AD55CCC9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92" name="Text Box 9">
          <a:extLst>
            <a:ext uri="{FF2B5EF4-FFF2-40B4-BE49-F238E27FC236}">
              <a16:creationId xmlns="" xmlns:a16="http://schemas.microsoft.com/office/drawing/2014/main" id="{672CD138-56F6-4953-9C85-2854135364D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93" name="Text Box 10">
          <a:extLst>
            <a:ext uri="{FF2B5EF4-FFF2-40B4-BE49-F238E27FC236}">
              <a16:creationId xmlns="" xmlns:a16="http://schemas.microsoft.com/office/drawing/2014/main" id="{685E334D-691C-4932-804C-83E1C7F90FB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94" name="Text Box 11">
          <a:extLst>
            <a:ext uri="{FF2B5EF4-FFF2-40B4-BE49-F238E27FC236}">
              <a16:creationId xmlns="" xmlns:a16="http://schemas.microsoft.com/office/drawing/2014/main" id="{13EE7DFE-FF70-4997-85CE-0824FA7A8D1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95" name="Text Box 12">
          <a:extLst>
            <a:ext uri="{FF2B5EF4-FFF2-40B4-BE49-F238E27FC236}">
              <a16:creationId xmlns="" xmlns:a16="http://schemas.microsoft.com/office/drawing/2014/main" id="{BB2480B6-22E6-4BBA-BCAD-EA14EE1127D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96" name="Text Box 13">
          <a:extLst>
            <a:ext uri="{FF2B5EF4-FFF2-40B4-BE49-F238E27FC236}">
              <a16:creationId xmlns="" xmlns:a16="http://schemas.microsoft.com/office/drawing/2014/main" id="{A9E42CD0-5BF8-413E-9A22-19D5538DA31B}"/>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97" name="Text Box 14">
          <a:extLst>
            <a:ext uri="{FF2B5EF4-FFF2-40B4-BE49-F238E27FC236}">
              <a16:creationId xmlns="" xmlns:a16="http://schemas.microsoft.com/office/drawing/2014/main" id="{984CFF51-9FEC-4D0A-B648-59E4B4A7164D}"/>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98" name="Text Box 15">
          <a:extLst>
            <a:ext uri="{FF2B5EF4-FFF2-40B4-BE49-F238E27FC236}">
              <a16:creationId xmlns="" xmlns:a16="http://schemas.microsoft.com/office/drawing/2014/main" id="{E9987183-5FD7-45ED-985C-6D36E994FC7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599" name="Text Box 16">
          <a:extLst>
            <a:ext uri="{FF2B5EF4-FFF2-40B4-BE49-F238E27FC236}">
              <a16:creationId xmlns="" xmlns:a16="http://schemas.microsoft.com/office/drawing/2014/main" id="{A5D67BF7-DED7-4428-A9CF-8F5EC89F548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00" name="Text Box 17">
          <a:extLst>
            <a:ext uri="{FF2B5EF4-FFF2-40B4-BE49-F238E27FC236}">
              <a16:creationId xmlns="" xmlns:a16="http://schemas.microsoft.com/office/drawing/2014/main" id="{CAC498D3-18C0-4DAA-A7A9-14E54C041CB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01" name="Text Box 6">
          <a:extLst>
            <a:ext uri="{FF2B5EF4-FFF2-40B4-BE49-F238E27FC236}">
              <a16:creationId xmlns="" xmlns:a16="http://schemas.microsoft.com/office/drawing/2014/main" id="{84042C25-7365-41B5-B096-EE8176294FF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02" name="Text Box 7">
          <a:extLst>
            <a:ext uri="{FF2B5EF4-FFF2-40B4-BE49-F238E27FC236}">
              <a16:creationId xmlns="" xmlns:a16="http://schemas.microsoft.com/office/drawing/2014/main" id="{20D025EE-B63B-4671-8EA7-46BDB69DDCD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03" name="Text Box 8">
          <a:extLst>
            <a:ext uri="{FF2B5EF4-FFF2-40B4-BE49-F238E27FC236}">
              <a16:creationId xmlns="" xmlns:a16="http://schemas.microsoft.com/office/drawing/2014/main" id="{E82A28E6-D8B9-49E9-AE85-4A26E5812D0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04" name="Text Box 9">
          <a:extLst>
            <a:ext uri="{FF2B5EF4-FFF2-40B4-BE49-F238E27FC236}">
              <a16:creationId xmlns="" xmlns:a16="http://schemas.microsoft.com/office/drawing/2014/main" id="{FC0A7F44-2377-4E0A-8390-7795453B55E6}"/>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05" name="Text Box 10">
          <a:extLst>
            <a:ext uri="{FF2B5EF4-FFF2-40B4-BE49-F238E27FC236}">
              <a16:creationId xmlns="" xmlns:a16="http://schemas.microsoft.com/office/drawing/2014/main" id="{61651B02-FB21-44B8-8293-3D2E9CA7F65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06" name="Text Box 11">
          <a:extLst>
            <a:ext uri="{FF2B5EF4-FFF2-40B4-BE49-F238E27FC236}">
              <a16:creationId xmlns="" xmlns:a16="http://schemas.microsoft.com/office/drawing/2014/main" id="{C4B0D2EE-B9C9-4D6B-8B6A-CEC2D864135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07" name="Text Box 12">
          <a:extLst>
            <a:ext uri="{FF2B5EF4-FFF2-40B4-BE49-F238E27FC236}">
              <a16:creationId xmlns="" xmlns:a16="http://schemas.microsoft.com/office/drawing/2014/main" id="{2BE316E3-99D0-4269-B482-BC951F6E0B82}"/>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08" name="Text Box 13">
          <a:extLst>
            <a:ext uri="{FF2B5EF4-FFF2-40B4-BE49-F238E27FC236}">
              <a16:creationId xmlns="" xmlns:a16="http://schemas.microsoft.com/office/drawing/2014/main" id="{333DA6C4-0707-4680-A7F8-5CBBB579901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09" name="Text Box 14">
          <a:extLst>
            <a:ext uri="{FF2B5EF4-FFF2-40B4-BE49-F238E27FC236}">
              <a16:creationId xmlns="" xmlns:a16="http://schemas.microsoft.com/office/drawing/2014/main" id="{97D4D8B8-1CF4-4B44-8C92-0CACFE051C6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10" name="Text Box 15">
          <a:extLst>
            <a:ext uri="{FF2B5EF4-FFF2-40B4-BE49-F238E27FC236}">
              <a16:creationId xmlns="" xmlns:a16="http://schemas.microsoft.com/office/drawing/2014/main" id="{B3F848E8-5516-4FE7-A61A-72EBD860B60D}"/>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11" name="Text Box 16">
          <a:extLst>
            <a:ext uri="{FF2B5EF4-FFF2-40B4-BE49-F238E27FC236}">
              <a16:creationId xmlns="" xmlns:a16="http://schemas.microsoft.com/office/drawing/2014/main" id="{748F811C-9D44-4E7A-B8FE-0D504A55F7F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12" name="Text Box 17">
          <a:extLst>
            <a:ext uri="{FF2B5EF4-FFF2-40B4-BE49-F238E27FC236}">
              <a16:creationId xmlns="" xmlns:a16="http://schemas.microsoft.com/office/drawing/2014/main" id="{2F16294A-C2B5-46D3-88C7-EB7919BFDF7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13" name="Text Box 6">
          <a:extLst>
            <a:ext uri="{FF2B5EF4-FFF2-40B4-BE49-F238E27FC236}">
              <a16:creationId xmlns="" xmlns:a16="http://schemas.microsoft.com/office/drawing/2014/main" id="{5CFDBD30-BE2A-4F4A-947D-D4742BE0847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14" name="Text Box 7">
          <a:extLst>
            <a:ext uri="{FF2B5EF4-FFF2-40B4-BE49-F238E27FC236}">
              <a16:creationId xmlns="" xmlns:a16="http://schemas.microsoft.com/office/drawing/2014/main" id="{0FB08621-D32B-42CC-9AC6-7E4F0CB2722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15" name="Text Box 8">
          <a:extLst>
            <a:ext uri="{FF2B5EF4-FFF2-40B4-BE49-F238E27FC236}">
              <a16:creationId xmlns="" xmlns:a16="http://schemas.microsoft.com/office/drawing/2014/main" id="{7F5B376E-9B28-4713-8F41-914EAC6CAFE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16" name="Text Box 9">
          <a:extLst>
            <a:ext uri="{FF2B5EF4-FFF2-40B4-BE49-F238E27FC236}">
              <a16:creationId xmlns="" xmlns:a16="http://schemas.microsoft.com/office/drawing/2014/main" id="{4BB484F0-30C6-4E26-B797-4256E6D76C2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17" name="Text Box 10">
          <a:extLst>
            <a:ext uri="{FF2B5EF4-FFF2-40B4-BE49-F238E27FC236}">
              <a16:creationId xmlns="" xmlns:a16="http://schemas.microsoft.com/office/drawing/2014/main" id="{2D6A0F3A-5ADD-449F-B7A2-CC68757E1E4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18" name="Text Box 11">
          <a:extLst>
            <a:ext uri="{FF2B5EF4-FFF2-40B4-BE49-F238E27FC236}">
              <a16:creationId xmlns="" xmlns:a16="http://schemas.microsoft.com/office/drawing/2014/main" id="{2F42B4BF-32B1-46F5-AD4F-6201D8E4C072}"/>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19" name="Text Box 12">
          <a:extLst>
            <a:ext uri="{FF2B5EF4-FFF2-40B4-BE49-F238E27FC236}">
              <a16:creationId xmlns="" xmlns:a16="http://schemas.microsoft.com/office/drawing/2014/main" id="{8B989222-6732-4E3A-A576-6091EDB0B58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20" name="Text Box 13">
          <a:extLst>
            <a:ext uri="{FF2B5EF4-FFF2-40B4-BE49-F238E27FC236}">
              <a16:creationId xmlns="" xmlns:a16="http://schemas.microsoft.com/office/drawing/2014/main" id="{748F9BC5-B1FB-414A-BB0F-A88F5419535A}"/>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21" name="Text Box 14">
          <a:extLst>
            <a:ext uri="{FF2B5EF4-FFF2-40B4-BE49-F238E27FC236}">
              <a16:creationId xmlns="" xmlns:a16="http://schemas.microsoft.com/office/drawing/2014/main" id="{3E38E67D-1EBD-433E-B613-BD48AC8AB36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22" name="Text Box 15">
          <a:extLst>
            <a:ext uri="{FF2B5EF4-FFF2-40B4-BE49-F238E27FC236}">
              <a16:creationId xmlns="" xmlns:a16="http://schemas.microsoft.com/office/drawing/2014/main" id="{4A123625-27BF-4DD8-9178-7D05BDA9292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23" name="Text Box 16">
          <a:extLst>
            <a:ext uri="{FF2B5EF4-FFF2-40B4-BE49-F238E27FC236}">
              <a16:creationId xmlns="" xmlns:a16="http://schemas.microsoft.com/office/drawing/2014/main" id="{452AC82A-3BC9-4C82-BFD1-8CD106C9065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24" name="Text Box 17">
          <a:extLst>
            <a:ext uri="{FF2B5EF4-FFF2-40B4-BE49-F238E27FC236}">
              <a16:creationId xmlns="" xmlns:a16="http://schemas.microsoft.com/office/drawing/2014/main" id="{E2C510A3-E6F1-422C-8409-1A8791D1D38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25" name="Text Box 6">
          <a:extLst>
            <a:ext uri="{FF2B5EF4-FFF2-40B4-BE49-F238E27FC236}">
              <a16:creationId xmlns="" xmlns:a16="http://schemas.microsoft.com/office/drawing/2014/main" id="{601C7303-4C66-4EAD-82C6-1A20D3EEC13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26" name="Text Box 7">
          <a:extLst>
            <a:ext uri="{FF2B5EF4-FFF2-40B4-BE49-F238E27FC236}">
              <a16:creationId xmlns="" xmlns:a16="http://schemas.microsoft.com/office/drawing/2014/main" id="{C1EE018B-0788-4AD1-A7F3-AE320F8E951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27" name="Text Box 8">
          <a:extLst>
            <a:ext uri="{FF2B5EF4-FFF2-40B4-BE49-F238E27FC236}">
              <a16:creationId xmlns="" xmlns:a16="http://schemas.microsoft.com/office/drawing/2014/main" id="{5E74E8AB-394B-4C7A-845A-838A2F9E1F3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28" name="Text Box 9">
          <a:extLst>
            <a:ext uri="{FF2B5EF4-FFF2-40B4-BE49-F238E27FC236}">
              <a16:creationId xmlns="" xmlns:a16="http://schemas.microsoft.com/office/drawing/2014/main" id="{93229C5B-3682-4745-8888-32A0A6BC2D7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29" name="Text Box 10">
          <a:extLst>
            <a:ext uri="{FF2B5EF4-FFF2-40B4-BE49-F238E27FC236}">
              <a16:creationId xmlns="" xmlns:a16="http://schemas.microsoft.com/office/drawing/2014/main" id="{8CE34398-BA06-4676-AA16-E748B2DF8FA2}"/>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30" name="Text Box 11">
          <a:extLst>
            <a:ext uri="{FF2B5EF4-FFF2-40B4-BE49-F238E27FC236}">
              <a16:creationId xmlns="" xmlns:a16="http://schemas.microsoft.com/office/drawing/2014/main" id="{DB549743-F328-4717-A19D-461465DCD07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31" name="Text Box 12">
          <a:extLst>
            <a:ext uri="{FF2B5EF4-FFF2-40B4-BE49-F238E27FC236}">
              <a16:creationId xmlns="" xmlns:a16="http://schemas.microsoft.com/office/drawing/2014/main" id="{67E052BF-5C2A-4D38-BC4D-27303DD6279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32" name="Text Box 13">
          <a:extLst>
            <a:ext uri="{FF2B5EF4-FFF2-40B4-BE49-F238E27FC236}">
              <a16:creationId xmlns="" xmlns:a16="http://schemas.microsoft.com/office/drawing/2014/main" id="{E2C8EB1F-FFBA-4355-BF1B-C6F144E7049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33" name="Text Box 14">
          <a:extLst>
            <a:ext uri="{FF2B5EF4-FFF2-40B4-BE49-F238E27FC236}">
              <a16:creationId xmlns="" xmlns:a16="http://schemas.microsoft.com/office/drawing/2014/main" id="{1222CB2D-CC8C-4F88-90B7-9145610539F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34" name="Text Box 15">
          <a:extLst>
            <a:ext uri="{FF2B5EF4-FFF2-40B4-BE49-F238E27FC236}">
              <a16:creationId xmlns="" xmlns:a16="http://schemas.microsoft.com/office/drawing/2014/main" id="{CCD2ACEB-33D2-4379-AEBF-6C9C49F7EE2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35" name="Text Box 16">
          <a:extLst>
            <a:ext uri="{FF2B5EF4-FFF2-40B4-BE49-F238E27FC236}">
              <a16:creationId xmlns="" xmlns:a16="http://schemas.microsoft.com/office/drawing/2014/main" id="{B364F18D-C9D9-41D3-928C-A8E3648AB22B}"/>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36" name="Text Box 17">
          <a:extLst>
            <a:ext uri="{FF2B5EF4-FFF2-40B4-BE49-F238E27FC236}">
              <a16:creationId xmlns="" xmlns:a16="http://schemas.microsoft.com/office/drawing/2014/main" id="{62557D51-DE7D-45BB-846A-8BE166AF100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37" name="Text Box 7">
          <a:extLst>
            <a:ext uri="{FF2B5EF4-FFF2-40B4-BE49-F238E27FC236}">
              <a16:creationId xmlns="" xmlns:a16="http://schemas.microsoft.com/office/drawing/2014/main" id="{F7DB32B3-2B2C-45A7-88C2-A0EB57ED665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38" name="Text Box 8">
          <a:extLst>
            <a:ext uri="{FF2B5EF4-FFF2-40B4-BE49-F238E27FC236}">
              <a16:creationId xmlns="" xmlns:a16="http://schemas.microsoft.com/office/drawing/2014/main" id="{6009854B-E8F6-4BCD-A189-7102B231CD2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39" name="Text Box 9">
          <a:extLst>
            <a:ext uri="{FF2B5EF4-FFF2-40B4-BE49-F238E27FC236}">
              <a16:creationId xmlns="" xmlns:a16="http://schemas.microsoft.com/office/drawing/2014/main" id="{987196B5-DF64-4E85-86BC-F87C105F1C2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40" name="Text Box 10">
          <a:extLst>
            <a:ext uri="{FF2B5EF4-FFF2-40B4-BE49-F238E27FC236}">
              <a16:creationId xmlns="" xmlns:a16="http://schemas.microsoft.com/office/drawing/2014/main" id="{DFA8E392-0922-4431-A646-071611DC9C6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41" name="Text Box 11">
          <a:extLst>
            <a:ext uri="{FF2B5EF4-FFF2-40B4-BE49-F238E27FC236}">
              <a16:creationId xmlns="" xmlns:a16="http://schemas.microsoft.com/office/drawing/2014/main" id="{33F60F58-676A-42CE-8218-525685A86A5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42" name="Text Box 12">
          <a:extLst>
            <a:ext uri="{FF2B5EF4-FFF2-40B4-BE49-F238E27FC236}">
              <a16:creationId xmlns="" xmlns:a16="http://schemas.microsoft.com/office/drawing/2014/main" id="{D7240826-A4C2-4F56-A1F7-1CB4EAACA03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43" name="Text Box 13">
          <a:extLst>
            <a:ext uri="{FF2B5EF4-FFF2-40B4-BE49-F238E27FC236}">
              <a16:creationId xmlns="" xmlns:a16="http://schemas.microsoft.com/office/drawing/2014/main" id="{E6F7C98F-52D8-43A7-A15E-D9DF1F04D25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44" name="Text Box 14">
          <a:extLst>
            <a:ext uri="{FF2B5EF4-FFF2-40B4-BE49-F238E27FC236}">
              <a16:creationId xmlns="" xmlns:a16="http://schemas.microsoft.com/office/drawing/2014/main" id="{3B7FCFBC-8E7D-4425-97DF-A070F49F70B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45" name="Text Box 15">
          <a:extLst>
            <a:ext uri="{FF2B5EF4-FFF2-40B4-BE49-F238E27FC236}">
              <a16:creationId xmlns="" xmlns:a16="http://schemas.microsoft.com/office/drawing/2014/main" id="{67ABCEE8-4F62-45CD-B3A7-D05FF17D110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46" name="Text Box 16">
          <a:extLst>
            <a:ext uri="{FF2B5EF4-FFF2-40B4-BE49-F238E27FC236}">
              <a16:creationId xmlns="" xmlns:a16="http://schemas.microsoft.com/office/drawing/2014/main" id="{F99B94A5-1BD9-4265-88EF-DD305AC99C1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47" name="Text Box 17">
          <a:extLst>
            <a:ext uri="{FF2B5EF4-FFF2-40B4-BE49-F238E27FC236}">
              <a16:creationId xmlns="" xmlns:a16="http://schemas.microsoft.com/office/drawing/2014/main" id="{974A4DEA-4044-4EA9-83AA-6C9D62DE010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48" name="Text Box 6">
          <a:extLst>
            <a:ext uri="{FF2B5EF4-FFF2-40B4-BE49-F238E27FC236}">
              <a16:creationId xmlns="" xmlns:a16="http://schemas.microsoft.com/office/drawing/2014/main" id="{1CC8DE80-1264-446A-818F-57889E13841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49" name="Text Box 7">
          <a:extLst>
            <a:ext uri="{FF2B5EF4-FFF2-40B4-BE49-F238E27FC236}">
              <a16:creationId xmlns="" xmlns:a16="http://schemas.microsoft.com/office/drawing/2014/main" id="{1893FC70-E7CA-4EED-9B8C-9C70F0C356DD}"/>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50" name="Text Box 8">
          <a:extLst>
            <a:ext uri="{FF2B5EF4-FFF2-40B4-BE49-F238E27FC236}">
              <a16:creationId xmlns="" xmlns:a16="http://schemas.microsoft.com/office/drawing/2014/main" id="{748BD17C-EF26-4F53-84D2-94482D2FC94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51" name="Text Box 9">
          <a:extLst>
            <a:ext uri="{FF2B5EF4-FFF2-40B4-BE49-F238E27FC236}">
              <a16:creationId xmlns="" xmlns:a16="http://schemas.microsoft.com/office/drawing/2014/main" id="{DBE3E695-05BB-4FB8-9604-B307F7C80F1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52" name="Text Box 10">
          <a:extLst>
            <a:ext uri="{FF2B5EF4-FFF2-40B4-BE49-F238E27FC236}">
              <a16:creationId xmlns="" xmlns:a16="http://schemas.microsoft.com/office/drawing/2014/main" id="{F2DD779C-6562-4A88-A811-B073C54E3FD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53" name="Text Box 11">
          <a:extLst>
            <a:ext uri="{FF2B5EF4-FFF2-40B4-BE49-F238E27FC236}">
              <a16:creationId xmlns="" xmlns:a16="http://schemas.microsoft.com/office/drawing/2014/main" id="{6CA19592-FC47-49EA-8550-8D23CA8B10B6}"/>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54" name="Text Box 12">
          <a:extLst>
            <a:ext uri="{FF2B5EF4-FFF2-40B4-BE49-F238E27FC236}">
              <a16:creationId xmlns="" xmlns:a16="http://schemas.microsoft.com/office/drawing/2014/main" id="{64F767E7-093D-48C0-9A95-297798420732}"/>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55" name="Text Box 13">
          <a:extLst>
            <a:ext uri="{FF2B5EF4-FFF2-40B4-BE49-F238E27FC236}">
              <a16:creationId xmlns="" xmlns:a16="http://schemas.microsoft.com/office/drawing/2014/main" id="{071B14AC-AFA0-4E04-9C71-BD665CEDF3C2}"/>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56" name="Text Box 14">
          <a:extLst>
            <a:ext uri="{FF2B5EF4-FFF2-40B4-BE49-F238E27FC236}">
              <a16:creationId xmlns="" xmlns:a16="http://schemas.microsoft.com/office/drawing/2014/main" id="{E8A9598E-CC84-4382-9063-4D151E82FFA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57" name="Text Box 15">
          <a:extLst>
            <a:ext uri="{FF2B5EF4-FFF2-40B4-BE49-F238E27FC236}">
              <a16:creationId xmlns="" xmlns:a16="http://schemas.microsoft.com/office/drawing/2014/main" id="{B5F83749-0A4D-4545-B69A-B26532C9402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58" name="Text Box 16">
          <a:extLst>
            <a:ext uri="{FF2B5EF4-FFF2-40B4-BE49-F238E27FC236}">
              <a16:creationId xmlns="" xmlns:a16="http://schemas.microsoft.com/office/drawing/2014/main" id="{A112A82F-B913-44BE-95C7-DB88B5E25B5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659" name="Text Box 17">
          <a:extLst>
            <a:ext uri="{FF2B5EF4-FFF2-40B4-BE49-F238E27FC236}">
              <a16:creationId xmlns="" xmlns:a16="http://schemas.microsoft.com/office/drawing/2014/main" id="{23EF84A9-E58E-4314-AA66-8E768496A5E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60" name="Text Box 6">
          <a:extLst>
            <a:ext uri="{FF2B5EF4-FFF2-40B4-BE49-F238E27FC236}">
              <a16:creationId xmlns="" xmlns:a16="http://schemas.microsoft.com/office/drawing/2014/main" id="{8E694A08-5D86-415A-8C39-E8B1F466A7E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61" name="Text Box 7">
          <a:extLst>
            <a:ext uri="{FF2B5EF4-FFF2-40B4-BE49-F238E27FC236}">
              <a16:creationId xmlns="" xmlns:a16="http://schemas.microsoft.com/office/drawing/2014/main" id="{88B3BF9D-5495-4601-ACC5-932FC2870D0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62" name="Text Box 8">
          <a:extLst>
            <a:ext uri="{FF2B5EF4-FFF2-40B4-BE49-F238E27FC236}">
              <a16:creationId xmlns="" xmlns:a16="http://schemas.microsoft.com/office/drawing/2014/main" id="{27B41A0F-C71E-4B40-8E17-BA1661677D6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63" name="Text Box 9">
          <a:extLst>
            <a:ext uri="{FF2B5EF4-FFF2-40B4-BE49-F238E27FC236}">
              <a16:creationId xmlns="" xmlns:a16="http://schemas.microsoft.com/office/drawing/2014/main" id="{8B8FA37A-85FB-47AD-BB54-88B73349E60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64" name="Text Box 10">
          <a:extLst>
            <a:ext uri="{FF2B5EF4-FFF2-40B4-BE49-F238E27FC236}">
              <a16:creationId xmlns="" xmlns:a16="http://schemas.microsoft.com/office/drawing/2014/main" id="{904D9DCF-9B85-4353-B8CC-EBB40903820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65" name="Text Box 11">
          <a:extLst>
            <a:ext uri="{FF2B5EF4-FFF2-40B4-BE49-F238E27FC236}">
              <a16:creationId xmlns="" xmlns:a16="http://schemas.microsoft.com/office/drawing/2014/main" id="{C712FBDF-531C-49B6-BA22-ECD2FF856DD6}"/>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66" name="Text Box 12">
          <a:extLst>
            <a:ext uri="{FF2B5EF4-FFF2-40B4-BE49-F238E27FC236}">
              <a16:creationId xmlns="" xmlns:a16="http://schemas.microsoft.com/office/drawing/2014/main" id="{CB3202D9-CF73-4F06-BFBD-3A36209F660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67" name="Text Box 13">
          <a:extLst>
            <a:ext uri="{FF2B5EF4-FFF2-40B4-BE49-F238E27FC236}">
              <a16:creationId xmlns="" xmlns:a16="http://schemas.microsoft.com/office/drawing/2014/main" id="{77E97763-D3A7-4296-9D3E-C9ADDDDFABA6}"/>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68" name="Text Box 14">
          <a:extLst>
            <a:ext uri="{FF2B5EF4-FFF2-40B4-BE49-F238E27FC236}">
              <a16:creationId xmlns="" xmlns:a16="http://schemas.microsoft.com/office/drawing/2014/main" id="{C75AC42F-9A86-4236-AE03-00F75FD8161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69" name="Text Box 15">
          <a:extLst>
            <a:ext uri="{FF2B5EF4-FFF2-40B4-BE49-F238E27FC236}">
              <a16:creationId xmlns="" xmlns:a16="http://schemas.microsoft.com/office/drawing/2014/main" id="{5DA51D76-4959-4041-B93E-B8125592007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70" name="Text Box 16">
          <a:extLst>
            <a:ext uri="{FF2B5EF4-FFF2-40B4-BE49-F238E27FC236}">
              <a16:creationId xmlns="" xmlns:a16="http://schemas.microsoft.com/office/drawing/2014/main" id="{D58201D0-9588-4EA6-A076-0DB5EC993C7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71" name="Text Box 17">
          <a:extLst>
            <a:ext uri="{FF2B5EF4-FFF2-40B4-BE49-F238E27FC236}">
              <a16:creationId xmlns="" xmlns:a16="http://schemas.microsoft.com/office/drawing/2014/main" id="{219D2F54-7E3D-42E9-A90A-F02CDBCD238E}"/>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72" name="Text Box 6">
          <a:extLst>
            <a:ext uri="{FF2B5EF4-FFF2-40B4-BE49-F238E27FC236}">
              <a16:creationId xmlns="" xmlns:a16="http://schemas.microsoft.com/office/drawing/2014/main" id="{314774A4-ED5B-4763-AF5B-CB158F0792D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73" name="Text Box 7">
          <a:extLst>
            <a:ext uri="{FF2B5EF4-FFF2-40B4-BE49-F238E27FC236}">
              <a16:creationId xmlns="" xmlns:a16="http://schemas.microsoft.com/office/drawing/2014/main" id="{ED904B9F-6960-4C54-923E-03F7B980DCE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74" name="Text Box 8">
          <a:extLst>
            <a:ext uri="{FF2B5EF4-FFF2-40B4-BE49-F238E27FC236}">
              <a16:creationId xmlns="" xmlns:a16="http://schemas.microsoft.com/office/drawing/2014/main" id="{57257FC6-0C8F-4F59-9305-7E9D6FEA4D3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75" name="Text Box 9">
          <a:extLst>
            <a:ext uri="{FF2B5EF4-FFF2-40B4-BE49-F238E27FC236}">
              <a16:creationId xmlns="" xmlns:a16="http://schemas.microsoft.com/office/drawing/2014/main" id="{4A05BFB0-A4F8-47CC-A00B-A5DD08BA590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76" name="Text Box 10">
          <a:extLst>
            <a:ext uri="{FF2B5EF4-FFF2-40B4-BE49-F238E27FC236}">
              <a16:creationId xmlns="" xmlns:a16="http://schemas.microsoft.com/office/drawing/2014/main" id="{957AF6BC-AB36-47FC-B4EE-68019172DF4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77" name="Text Box 11">
          <a:extLst>
            <a:ext uri="{FF2B5EF4-FFF2-40B4-BE49-F238E27FC236}">
              <a16:creationId xmlns="" xmlns:a16="http://schemas.microsoft.com/office/drawing/2014/main" id="{915C99AE-BDE9-438B-A50E-EDFB4006D3BE}"/>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78" name="Text Box 12">
          <a:extLst>
            <a:ext uri="{FF2B5EF4-FFF2-40B4-BE49-F238E27FC236}">
              <a16:creationId xmlns="" xmlns:a16="http://schemas.microsoft.com/office/drawing/2014/main" id="{B699E4FF-58C0-455A-8EF1-A5799FABA25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79" name="Text Box 13">
          <a:extLst>
            <a:ext uri="{FF2B5EF4-FFF2-40B4-BE49-F238E27FC236}">
              <a16:creationId xmlns="" xmlns:a16="http://schemas.microsoft.com/office/drawing/2014/main" id="{B76E3259-902E-4D12-A5C4-57FDF28BE0A8}"/>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80" name="Text Box 14">
          <a:extLst>
            <a:ext uri="{FF2B5EF4-FFF2-40B4-BE49-F238E27FC236}">
              <a16:creationId xmlns="" xmlns:a16="http://schemas.microsoft.com/office/drawing/2014/main" id="{7BF71CA7-4CEF-4A1F-AA5E-97975BFA943E}"/>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81" name="Text Box 15">
          <a:extLst>
            <a:ext uri="{FF2B5EF4-FFF2-40B4-BE49-F238E27FC236}">
              <a16:creationId xmlns="" xmlns:a16="http://schemas.microsoft.com/office/drawing/2014/main" id="{13AF47FE-1209-43C6-A360-F549AAF5CD1E}"/>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82" name="Text Box 16">
          <a:extLst>
            <a:ext uri="{FF2B5EF4-FFF2-40B4-BE49-F238E27FC236}">
              <a16:creationId xmlns="" xmlns:a16="http://schemas.microsoft.com/office/drawing/2014/main" id="{358350B4-4165-435F-A4B4-CABE1BF8972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83" name="Text Box 17">
          <a:extLst>
            <a:ext uri="{FF2B5EF4-FFF2-40B4-BE49-F238E27FC236}">
              <a16:creationId xmlns="" xmlns:a16="http://schemas.microsoft.com/office/drawing/2014/main" id="{4F72D1C4-4618-4905-93CA-E8C16A0C7A83}"/>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84" name="Text Box 7">
          <a:extLst>
            <a:ext uri="{FF2B5EF4-FFF2-40B4-BE49-F238E27FC236}">
              <a16:creationId xmlns="" xmlns:a16="http://schemas.microsoft.com/office/drawing/2014/main" id="{3B536A50-AF30-4A84-A983-218CC1FEFE1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85" name="Text Box 8">
          <a:extLst>
            <a:ext uri="{FF2B5EF4-FFF2-40B4-BE49-F238E27FC236}">
              <a16:creationId xmlns="" xmlns:a16="http://schemas.microsoft.com/office/drawing/2014/main" id="{891725ED-9C64-4F6C-879F-3D175ABCC8F3}"/>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86" name="Text Box 9">
          <a:extLst>
            <a:ext uri="{FF2B5EF4-FFF2-40B4-BE49-F238E27FC236}">
              <a16:creationId xmlns="" xmlns:a16="http://schemas.microsoft.com/office/drawing/2014/main" id="{E6A2EFDB-F6A0-4537-8E6E-8607D0142D2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87" name="Text Box 10">
          <a:extLst>
            <a:ext uri="{FF2B5EF4-FFF2-40B4-BE49-F238E27FC236}">
              <a16:creationId xmlns="" xmlns:a16="http://schemas.microsoft.com/office/drawing/2014/main" id="{20FFFDC8-6D6B-48EA-BBFF-EBC81B7A7D9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88" name="Text Box 11">
          <a:extLst>
            <a:ext uri="{FF2B5EF4-FFF2-40B4-BE49-F238E27FC236}">
              <a16:creationId xmlns="" xmlns:a16="http://schemas.microsoft.com/office/drawing/2014/main" id="{AEB9B954-F813-4ACF-8CFC-E7034C958FA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89" name="Text Box 12">
          <a:extLst>
            <a:ext uri="{FF2B5EF4-FFF2-40B4-BE49-F238E27FC236}">
              <a16:creationId xmlns="" xmlns:a16="http://schemas.microsoft.com/office/drawing/2014/main" id="{9667E514-ED7C-4FB4-925A-790F2B7C748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90" name="Text Box 13">
          <a:extLst>
            <a:ext uri="{FF2B5EF4-FFF2-40B4-BE49-F238E27FC236}">
              <a16:creationId xmlns="" xmlns:a16="http://schemas.microsoft.com/office/drawing/2014/main" id="{B5ACB986-2D45-4EA9-82ED-5AAE731AC0F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91" name="Text Box 14">
          <a:extLst>
            <a:ext uri="{FF2B5EF4-FFF2-40B4-BE49-F238E27FC236}">
              <a16:creationId xmlns="" xmlns:a16="http://schemas.microsoft.com/office/drawing/2014/main" id="{0A954ABB-C20A-4AFE-BD2B-E15FD17D1058}"/>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92" name="Text Box 15">
          <a:extLst>
            <a:ext uri="{FF2B5EF4-FFF2-40B4-BE49-F238E27FC236}">
              <a16:creationId xmlns="" xmlns:a16="http://schemas.microsoft.com/office/drawing/2014/main" id="{6E01F4D9-94C7-4580-96A9-CF3FB036D9A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93" name="Text Box 16">
          <a:extLst>
            <a:ext uri="{FF2B5EF4-FFF2-40B4-BE49-F238E27FC236}">
              <a16:creationId xmlns="" xmlns:a16="http://schemas.microsoft.com/office/drawing/2014/main" id="{330B0B86-6DFC-49BC-AE8F-6F040088645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94" name="Text Box 17">
          <a:extLst>
            <a:ext uri="{FF2B5EF4-FFF2-40B4-BE49-F238E27FC236}">
              <a16:creationId xmlns="" xmlns:a16="http://schemas.microsoft.com/office/drawing/2014/main" id="{2431A369-E033-42FE-B362-FC13734DCF43}"/>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95" name="Text Box 6">
          <a:extLst>
            <a:ext uri="{FF2B5EF4-FFF2-40B4-BE49-F238E27FC236}">
              <a16:creationId xmlns="" xmlns:a16="http://schemas.microsoft.com/office/drawing/2014/main" id="{82A56791-9D5F-4E95-9AD3-CCA2B663988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96" name="Text Box 7">
          <a:extLst>
            <a:ext uri="{FF2B5EF4-FFF2-40B4-BE49-F238E27FC236}">
              <a16:creationId xmlns="" xmlns:a16="http://schemas.microsoft.com/office/drawing/2014/main" id="{AFA8BEEB-66E4-43EF-89AA-C5474BF8DD2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97" name="Text Box 8">
          <a:extLst>
            <a:ext uri="{FF2B5EF4-FFF2-40B4-BE49-F238E27FC236}">
              <a16:creationId xmlns="" xmlns:a16="http://schemas.microsoft.com/office/drawing/2014/main" id="{2F485ED8-D946-4F8A-95F9-60F2A55A761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98" name="Text Box 9">
          <a:extLst>
            <a:ext uri="{FF2B5EF4-FFF2-40B4-BE49-F238E27FC236}">
              <a16:creationId xmlns="" xmlns:a16="http://schemas.microsoft.com/office/drawing/2014/main" id="{F002F665-9ED6-46B2-9509-B0A18348558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699" name="Text Box 10">
          <a:extLst>
            <a:ext uri="{FF2B5EF4-FFF2-40B4-BE49-F238E27FC236}">
              <a16:creationId xmlns="" xmlns:a16="http://schemas.microsoft.com/office/drawing/2014/main" id="{90B1E860-3C0A-4457-980E-F1B7472C0BE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00" name="Text Box 11">
          <a:extLst>
            <a:ext uri="{FF2B5EF4-FFF2-40B4-BE49-F238E27FC236}">
              <a16:creationId xmlns="" xmlns:a16="http://schemas.microsoft.com/office/drawing/2014/main" id="{E77CE82D-04B7-4E1F-BB3C-37B3DD2D0F9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01" name="Text Box 12">
          <a:extLst>
            <a:ext uri="{FF2B5EF4-FFF2-40B4-BE49-F238E27FC236}">
              <a16:creationId xmlns="" xmlns:a16="http://schemas.microsoft.com/office/drawing/2014/main" id="{C1916FCC-0133-446E-8CDF-E18733AAE17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02" name="Text Box 13">
          <a:extLst>
            <a:ext uri="{FF2B5EF4-FFF2-40B4-BE49-F238E27FC236}">
              <a16:creationId xmlns="" xmlns:a16="http://schemas.microsoft.com/office/drawing/2014/main" id="{C0B05492-E1D7-4A98-95C1-85675934DB7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03" name="Text Box 14">
          <a:extLst>
            <a:ext uri="{FF2B5EF4-FFF2-40B4-BE49-F238E27FC236}">
              <a16:creationId xmlns="" xmlns:a16="http://schemas.microsoft.com/office/drawing/2014/main" id="{5F670821-ECB3-4BAA-A637-11F6759D7D63}"/>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04" name="Text Box 15">
          <a:extLst>
            <a:ext uri="{FF2B5EF4-FFF2-40B4-BE49-F238E27FC236}">
              <a16:creationId xmlns="" xmlns:a16="http://schemas.microsoft.com/office/drawing/2014/main" id="{8C95BCC5-A4CB-471C-8223-1A6A4D57181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05" name="Text Box 16">
          <a:extLst>
            <a:ext uri="{FF2B5EF4-FFF2-40B4-BE49-F238E27FC236}">
              <a16:creationId xmlns="" xmlns:a16="http://schemas.microsoft.com/office/drawing/2014/main" id="{C59E8892-D2B4-4BB9-BCEF-02CEA54DE67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06" name="Text Box 17">
          <a:extLst>
            <a:ext uri="{FF2B5EF4-FFF2-40B4-BE49-F238E27FC236}">
              <a16:creationId xmlns="" xmlns:a16="http://schemas.microsoft.com/office/drawing/2014/main" id="{B6E7F8A7-6B01-42B9-894E-A7D159A6CB1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07" name="Text Box 6">
          <a:extLst>
            <a:ext uri="{FF2B5EF4-FFF2-40B4-BE49-F238E27FC236}">
              <a16:creationId xmlns="" xmlns:a16="http://schemas.microsoft.com/office/drawing/2014/main" id="{CCE620BC-6FA7-4C46-A2B4-3E11D5EB056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08" name="Text Box 7">
          <a:extLst>
            <a:ext uri="{FF2B5EF4-FFF2-40B4-BE49-F238E27FC236}">
              <a16:creationId xmlns="" xmlns:a16="http://schemas.microsoft.com/office/drawing/2014/main" id="{7DD86BB0-A1B8-4D2F-A21F-49CE41B8477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09" name="Text Box 8">
          <a:extLst>
            <a:ext uri="{FF2B5EF4-FFF2-40B4-BE49-F238E27FC236}">
              <a16:creationId xmlns="" xmlns:a16="http://schemas.microsoft.com/office/drawing/2014/main" id="{DFD6BCCA-F3E9-4FC0-8A46-34B93C789D4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10" name="Text Box 9">
          <a:extLst>
            <a:ext uri="{FF2B5EF4-FFF2-40B4-BE49-F238E27FC236}">
              <a16:creationId xmlns="" xmlns:a16="http://schemas.microsoft.com/office/drawing/2014/main" id="{1D9B1B06-9D9C-41F9-B939-C91C8A1CC0D1}"/>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11" name="Text Box 10">
          <a:extLst>
            <a:ext uri="{FF2B5EF4-FFF2-40B4-BE49-F238E27FC236}">
              <a16:creationId xmlns="" xmlns:a16="http://schemas.microsoft.com/office/drawing/2014/main" id="{22859645-53F1-4D20-9F45-9A917DE0BFA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12" name="Text Box 11">
          <a:extLst>
            <a:ext uri="{FF2B5EF4-FFF2-40B4-BE49-F238E27FC236}">
              <a16:creationId xmlns="" xmlns:a16="http://schemas.microsoft.com/office/drawing/2014/main" id="{A40C1D63-6F63-4A12-BAD7-951684A067E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13" name="Text Box 12">
          <a:extLst>
            <a:ext uri="{FF2B5EF4-FFF2-40B4-BE49-F238E27FC236}">
              <a16:creationId xmlns="" xmlns:a16="http://schemas.microsoft.com/office/drawing/2014/main" id="{07237232-02C9-44AE-B347-89AC0B01DA71}"/>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14" name="Text Box 13">
          <a:extLst>
            <a:ext uri="{FF2B5EF4-FFF2-40B4-BE49-F238E27FC236}">
              <a16:creationId xmlns="" xmlns:a16="http://schemas.microsoft.com/office/drawing/2014/main" id="{A88EA524-D064-4DFE-AE6B-54851850FCC3}"/>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15" name="Text Box 14">
          <a:extLst>
            <a:ext uri="{FF2B5EF4-FFF2-40B4-BE49-F238E27FC236}">
              <a16:creationId xmlns="" xmlns:a16="http://schemas.microsoft.com/office/drawing/2014/main" id="{FAF17DF7-9600-48F4-A864-BE245843C9E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16" name="Text Box 15">
          <a:extLst>
            <a:ext uri="{FF2B5EF4-FFF2-40B4-BE49-F238E27FC236}">
              <a16:creationId xmlns="" xmlns:a16="http://schemas.microsoft.com/office/drawing/2014/main" id="{09F5A79E-9ACD-402C-9270-1258CB1B6A6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17" name="Text Box 16">
          <a:extLst>
            <a:ext uri="{FF2B5EF4-FFF2-40B4-BE49-F238E27FC236}">
              <a16:creationId xmlns="" xmlns:a16="http://schemas.microsoft.com/office/drawing/2014/main" id="{9295F29B-2B98-464B-BB00-B66656F359F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18" name="Text Box 17">
          <a:extLst>
            <a:ext uri="{FF2B5EF4-FFF2-40B4-BE49-F238E27FC236}">
              <a16:creationId xmlns="" xmlns:a16="http://schemas.microsoft.com/office/drawing/2014/main" id="{BB32F5F6-D96D-462E-88B6-2DF8CE7104A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19" name="Text Box 6">
          <a:extLst>
            <a:ext uri="{FF2B5EF4-FFF2-40B4-BE49-F238E27FC236}">
              <a16:creationId xmlns="" xmlns:a16="http://schemas.microsoft.com/office/drawing/2014/main" id="{1ADA7017-78F8-490F-BA72-18A7A6BF2B7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20" name="Text Box 7">
          <a:extLst>
            <a:ext uri="{FF2B5EF4-FFF2-40B4-BE49-F238E27FC236}">
              <a16:creationId xmlns="" xmlns:a16="http://schemas.microsoft.com/office/drawing/2014/main" id="{E0A95FBC-A361-4BE9-A21B-2FE47F3F3C4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21" name="Text Box 8">
          <a:extLst>
            <a:ext uri="{FF2B5EF4-FFF2-40B4-BE49-F238E27FC236}">
              <a16:creationId xmlns="" xmlns:a16="http://schemas.microsoft.com/office/drawing/2014/main" id="{62C6A9EE-A48D-4414-AC49-9583BCE794E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22" name="Text Box 9">
          <a:extLst>
            <a:ext uri="{FF2B5EF4-FFF2-40B4-BE49-F238E27FC236}">
              <a16:creationId xmlns="" xmlns:a16="http://schemas.microsoft.com/office/drawing/2014/main" id="{907E9F5D-F77D-46E2-84EC-3D85A13BA64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23" name="Text Box 10">
          <a:extLst>
            <a:ext uri="{FF2B5EF4-FFF2-40B4-BE49-F238E27FC236}">
              <a16:creationId xmlns="" xmlns:a16="http://schemas.microsoft.com/office/drawing/2014/main" id="{B1E8BA35-9D52-4CC1-AFCD-22B6CE81ABD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24" name="Text Box 11">
          <a:extLst>
            <a:ext uri="{FF2B5EF4-FFF2-40B4-BE49-F238E27FC236}">
              <a16:creationId xmlns="" xmlns:a16="http://schemas.microsoft.com/office/drawing/2014/main" id="{8CBA96FE-B7B1-4D71-94CD-CB262C30F4B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25" name="Text Box 12">
          <a:extLst>
            <a:ext uri="{FF2B5EF4-FFF2-40B4-BE49-F238E27FC236}">
              <a16:creationId xmlns="" xmlns:a16="http://schemas.microsoft.com/office/drawing/2014/main" id="{FE3700E9-CF83-43FE-9F20-0DFBC68816A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26" name="Text Box 13">
          <a:extLst>
            <a:ext uri="{FF2B5EF4-FFF2-40B4-BE49-F238E27FC236}">
              <a16:creationId xmlns="" xmlns:a16="http://schemas.microsoft.com/office/drawing/2014/main" id="{0C97FA6A-415B-4E67-8943-FBAF1F06D74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27" name="Text Box 14">
          <a:extLst>
            <a:ext uri="{FF2B5EF4-FFF2-40B4-BE49-F238E27FC236}">
              <a16:creationId xmlns="" xmlns:a16="http://schemas.microsoft.com/office/drawing/2014/main" id="{1A1FE824-5019-4F12-A8F1-B6CAF15C4FB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28" name="Text Box 15">
          <a:extLst>
            <a:ext uri="{FF2B5EF4-FFF2-40B4-BE49-F238E27FC236}">
              <a16:creationId xmlns="" xmlns:a16="http://schemas.microsoft.com/office/drawing/2014/main" id="{1FCEE692-8F0A-40A9-A12A-CECDFA76D0C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29" name="Text Box 16">
          <a:extLst>
            <a:ext uri="{FF2B5EF4-FFF2-40B4-BE49-F238E27FC236}">
              <a16:creationId xmlns="" xmlns:a16="http://schemas.microsoft.com/office/drawing/2014/main" id="{DA4B169C-CCA2-4F09-89DF-96BB734D179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30" name="Text Box 17">
          <a:extLst>
            <a:ext uri="{FF2B5EF4-FFF2-40B4-BE49-F238E27FC236}">
              <a16:creationId xmlns="" xmlns:a16="http://schemas.microsoft.com/office/drawing/2014/main" id="{75737D2A-895A-4EDC-910C-4DBFD0B8334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31" name="Text Box 7">
          <a:extLst>
            <a:ext uri="{FF2B5EF4-FFF2-40B4-BE49-F238E27FC236}">
              <a16:creationId xmlns="" xmlns:a16="http://schemas.microsoft.com/office/drawing/2014/main" id="{39E78D96-212A-4548-AC98-E5E34E27FDB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32" name="Text Box 8">
          <a:extLst>
            <a:ext uri="{FF2B5EF4-FFF2-40B4-BE49-F238E27FC236}">
              <a16:creationId xmlns="" xmlns:a16="http://schemas.microsoft.com/office/drawing/2014/main" id="{08B9602F-FC89-4C0A-B866-A32A2822F20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33" name="Text Box 9">
          <a:extLst>
            <a:ext uri="{FF2B5EF4-FFF2-40B4-BE49-F238E27FC236}">
              <a16:creationId xmlns="" xmlns:a16="http://schemas.microsoft.com/office/drawing/2014/main" id="{0F8F0BD3-F087-4E08-94CE-E9BDEFA5AA0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34" name="Text Box 10">
          <a:extLst>
            <a:ext uri="{FF2B5EF4-FFF2-40B4-BE49-F238E27FC236}">
              <a16:creationId xmlns="" xmlns:a16="http://schemas.microsoft.com/office/drawing/2014/main" id="{5CA11881-AB82-4C87-805C-9B8D659CB5A3}"/>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35" name="Text Box 11">
          <a:extLst>
            <a:ext uri="{FF2B5EF4-FFF2-40B4-BE49-F238E27FC236}">
              <a16:creationId xmlns="" xmlns:a16="http://schemas.microsoft.com/office/drawing/2014/main" id="{E5E25695-52AA-4909-9FE1-C7135B0D7FD6}"/>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36" name="Text Box 12">
          <a:extLst>
            <a:ext uri="{FF2B5EF4-FFF2-40B4-BE49-F238E27FC236}">
              <a16:creationId xmlns="" xmlns:a16="http://schemas.microsoft.com/office/drawing/2014/main" id="{B7C64F86-B9BB-4B7A-BE7E-C7953D35E6F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37" name="Text Box 13">
          <a:extLst>
            <a:ext uri="{FF2B5EF4-FFF2-40B4-BE49-F238E27FC236}">
              <a16:creationId xmlns="" xmlns:a16="http://schemas.microsoft.com/office/drawing/2014/main" id="{1FCF1F27-7978-4EA3-8102-7F35A297CC53}"/>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38" name="Text Box 14">
          <a:extLst>
            <a:ext uri="{FF2B5EF4-FFF2-40B4-BE49-F238E27FC236}">
              <a16:creationId xmlns="" xmlns:a16="http://schemas.microsoft.com/office/drawing/2014/main" id="{A979F226-1A4D-4E52-BF56-78D63A402ED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39" name="Text Box 15">
          <a:extLst>
            <a:ext uri="{FF2B5EF4-FFF2-40B4-BE49-F238E27FC236}">
              <a16:creationId xmlns="" xmlns:a16="http://schemas.microsoft.com/office/drawing/2014/main" id="{00753E29-1304-42A6-BD51-75BF7F056D41}"/>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40" name="Text Box 16">
          <a:extLst>
            <a:ext uri="{FF2B5EF4-FFF2-40B4-BE49-F238E27FC236}">
              <a16:creationId xmlns="" xmlns:a16="http://schemas.microsoft.com/office/drawing/2014/main" id="{DDE75B0B-6D59-4211-9878-C2B72639D9F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41" name="Text Box 17">
          <a:extLst>
            <a:ext uri="{FF2B5EF4-FFF2-40B4-BE49-F238E27FC236}">
              <a16:creationId xmlns="" xmlns:a16="http://schemas.microsoft.com/office/drawing/2014/main" id="{9D5C14EA-E56E-4BB0-852A-4176B03FEDA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42" name="Text Box 6">
          <a:extLst>
            <a:ext uri="{FF2B5EF4-FFF2-40B4-BE49-F238E27FC236}">
              <a16:creationId xmlns="" xmlns:a16="http://schemas.microsoft.com/office/drawing/2014/main" id="{328CDC9B-326C-4372-A997-E9636B3ECBE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43" name="Text Box 7">
          <a:extLst>
            <a:ext uri="{FF2B5EF4-FFF2-40B4-BE49-F238E27FC236}">
              <a16:creationId xmlns="" xmlns:a16="http://schemas.microsoft.com/office/drawing/2014/main" id="{A10C2CB7-171D-476D-95FB-6FD0F0B095FE}"/>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44" name="Text Box 8">
          <a:extLst>
            <a:ext uri="{FF2B5EF4-FFF2-40B4-BE49-F238E27FC236}">
              <a16:creationId xmlns="" xmlns:a16="http://schemas.microsoft.com/office/drawing/2014/main" id="{53FFD1C5-F07E-4CA5-AF66-D8F7E3344C1E}"/>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45" name="Text Box 9">
          <a:extLst>
            <a:ext uri="{FF2B5EF4-FFF2-40B4-BE49-F238E27FC236}">
              <a16:creationId xmlns="" xmlns:a16="http://schemas.microsoft.com/office/drawing/2014/main" id="{A864D0CC-62F6-45CB-BF12-34172E0B6D96}"/>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46" name="Text Box 10">
          <a:extLst>
            <a:ext uri="{FF2B5EF4-FFF2-40B4-BE49-F238E27FC236}">
              <a16:creationId xmlns="" xmlns:a16="http://schemas.microsoft.com/office/drawing/2014/main" id="{EFDC2857-E002-41F9-833C-E144E8B9646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47" name="Text Box 11">
          <a:extLst>
            <a:ext uri="{FF2B5EF4-FFF2-40B4-BE49-F238E27FC236}">
              <a16:creationId xmlns="" xmlns:a16="http://schemas.microsoft.com/office/drawing/2014/main" id="{830B020D-A050-409E-8601-55A7D4B92E6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48" name="Text Box 12">
          <a:extLst>
            <a:ext uri="{FF2B5EF4-FFF2-40B4-BE49-F238E27FC236}">
              <a16:creationId xmlns="" xmlns:a16="http://schemas.microsoft.com/office/drawing/2014/main" id="{85C6661D-2241-48CC-98C2-741B1981AF7E}"/>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49" name="Text Box 13">
          <a:extLst>
            <a:ext uri="{FF2B5EF4-FFF2-40B4-BE49-F238E27FC236}">
              <a16:creationId xmlns="" xmlns:a16="http://schemas.microsoft.com/office/drawing/2014/main" id="{E937E15C-886E-4904-A8A7-06B927DB8738}"/>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50" name="Text Box 14">
          <a:extLst>
            <a:ext uri="{FF2B5EF4-FFF2-40B4-BE49-F238E27FC236}">
              <a16:creationId xmlns="" xmlns:a16="http://schemas.microsoft.com/office/drawing/2014/main" id="{1F20CBBF-1479-40F2-BAA8-F2B0B0DD8CF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51" name="Text Box 15">
          <a:extLst>
            <a:ext uri="{FF2B5EF4-FFF2-40B4-BE49-F238E27FC236}">
              <a16:creationId xmlns="" xmlns:a16="http://schemas.microsoft.com/office/drawing/2014/main" id="{C3852E1F-D257-4447-90FB-007FAFFCE56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52" name="Text Box 16">
          <a:extLst>
            <a:ext uri="{FF2B5EF4-FFF2-40B4-BE49-F238E27FC236}">
              <a16:creationId xmlns="" xmlns:a16="http://schemas.microsoft.com/office/drawing/2014/main" id="{C8BF39D8-D6DF-4268-9594-720040B0C796}"/>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753" name="Text Box 17">
          <a:extLst>
            <a:ext uri="{FF2B5EF4-FFF2-40B4-BE49-F238E27FC236}">
              <a16:creationId xmlns="" xmlns:a16="http://schemas.microsoft.com/office/drawing/2014/main" id="{14A04893-ECD1-4F14-B0CA-2D50E302EB3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54" name="Text Box 6">
          <a:extLst>
            <a:ext uri="{FF2B5EF4-FFF2-40B4-BE49-F238E27FC236}">
              <a16:creationId xmlns="" xmlns:a16="http://schemas.microsoft.com/office/drawing/2014/main" id="{C6B775C1-D47E-4F4B-A81B-1BDBCED3932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55" name="Text Box 7">
          <a:extLst>
            <a:ext uri="{FF2B5EF4-FFF2-40B4-BE49-F238E27FC236}">
              <a16:creationId xmlns="" xmlns:a16="http://schemas.microsoft.com/office/drawing/2014/main" id="{1B122257-16FF-44B2-9A03-D92230470935}"/>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56" name="Text Box 8">
          <a:extLst>
            <a:ext uri="{FF2B5EF4-FFF2-40B4-BE49-F238E27FC236}">
              <a16:creationId xmlns="" xmlns:a16="http://schemas.microsoft.com/office/drawing/2014/main" id="{37B94023-923E-4C9A-AF40-FF13A80718F6}"/>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57" name="Text Box 9">
          <a:extLst>
            <a:ext uri="{FF2B5EF4-FFF2-40B4-BE49-F238E27FC236}">
              <a16:creationId xmlns="" xmlns:a16="http://schemas.microsoft.com/office/drawing/2014/main" id="{1568A47A-47CF-47CE-B1EC-D1EC5F2C43A8}"/>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58" name="Text Box 10">
          <a:extLst>
            <a:ext uri="{FF2B5EF4-FFF2-40B4-BE49-F238E27FC236}">
              <a16:creationId xmlns="" xmlns:a16="http://schemas.microsoft.com/office/drawing/2014/main" id="{71B595ED-394A-4F66-9D4B-D52359C3ADAE}"/>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59" name="Text Box 11">
          <a:extLst>
            <a:ext uri="{FF2B5EF4-FFF2-40B4-BE49-F238E27FC236}">
              <a16:creationId xmlns="" xmlns:a16="http://schemas.microsoft.com/office/drawing/2014/main" id="{10E2BEB9-BA32-452E-A355-9CAFEB097101}"/>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60" name="Text Box 12">
          <a:extLst>
            <a:ext uri="{FF2B5EF4-FFF2-40B4-BE49-F238E27FC236}">
              <a16:creationId xmlns="" xmlns:a16="http://schemas.microsoft.com/office/drawing/2014/main" id="{15200150-3633-43AC-A0D1-4ECF09C1264D}"/>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61" name="Text Box 13">
          <a:extLst>
            <a:ext uri="{FF2B5EF4-FFF2-40B4-BE49-F238E27FC236}">
              <a16:creationId xmlns="" xmlns:a16="http://schemas.microsoft.com/office/drawing/2014/main" id="{933052F3-F06F-48E5-AC4D-B7E8B583B161}"/>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62" name="Text Box 14">
          <a:extLst>
            <a:ext uri="{FF2B5EF4-FFF2-40B4-BE49-F238E27FC236}">
              <a16:creationId xmlns="" xmlns:a16="http://schemas.microsoft.com/office/drawing/2014/main" id="{263F31A4-EADD-4AC0-8215-9C96015F4E35}"/>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63" name="Text Box 15">
          <a:extLst>
            <a:ext uri="{FF2B5EF4-FFF2-40B4-BE49-F238E27FC236}">
              <a16:creationId xmlns="" xmlns:a16="http://schemas.microsoft.com/office/drawing/2014/main" id="{8C0F1D15-7050-4722-A862-AFA4051BEC5E}"/>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64" name="Text Box 16">
          <a:extLst>
            <a:ext uri="{FF2B5EF4-FFF2-40B4-BE49-F238E27FC236}">
              <a16:creationId xmlns="" xmlns:a16="http://schemas.microsoft.com/office/drawing/2014/main" id="{061A9168-E91C-4EEB-892A-97E4D55C7CE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65" name="Text Box 17">
          <a:extLst>
            <a:ext uri="{FF2B5EF4-FFF2-40B4-BE49-F238E27FC236}">
              <a16:creationId xmlns="" xmlns:a16="http://schemas.microsoft.com/office/drawing/2014/main" id="{9369FB70-E57D-4E42-990A-2625160CE03C}"/>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66" name="Text Box 6">
          <a:extLst>
            <a:ext uri="{FF2B5EF4-FFF2-40B4-BE49-F238E27FC236}">
              <a16:creationId xmlns="" xmlns:a16="http://schemas.microsoft.com/office/drawing/2014/main" id="{D391A142-A914-40B5-A163-A1922CF1587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67" name="Text Box 7">
          <a:extLst>
            <a:ext uri="{FF2B5EF4-FFF2-40B4-BE49-F238E27FC236}">
              <a16:creationId xmlns="" xmlns:a16="http://schemas.microsoft.com/office/drawing/2014/main" id="{6363A31F-2D44-4113-9AE6-A5782BB9786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68" name="Text Box 8">
          <a:extLst>
            <a:ext uri="{FF2B5EF4-FFF2-40B4-BE49-F238E27FC236}">
              <a16:creationId xmlns="" xmlns:a16="http://schemas.microsoft.com/office/drawing/2014/main" id="{D7D47C02-588A-4E11-AE07-97F559BBF65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69" name="Text Box 9">
          <a:extLst>
            <a:ext uri="{FF2B5EF4-FFF2-40B4-BE49-F238E27FC236}">
              <a16:creationId xmlns="" xmlns:a16="http://schemas.microsoft.com/office/drawing/2014/main" id="{0067454F-FA25-4317-9CA3-7DC24705040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70" name="Text Box 10">
          <a:extLst>
            <a:ext uri="{FF2B5EF4-FFF2-40B4-BE49-F238E27FC236}">
              <a16:creationId xmlns="" xmlns:a16="http://schemas.microsoft.com/office/drawing/2014/main" id="{C63EF0CE-FEFF-465C-85FD-08F66C8A604E}"/>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71" name="Text Box 11">
          <a:extLst>
            <a:ext uri="{FF2B5EF4-FFF2-40B4-BE49-F238E27FC236}">
              <a16:creationId xmlns="" xmlns:a16="http://schemas.microsoft.com/office/drawing/2014/main" id="{508CDFB0-7209-4AE2-B231-5AE4D3F57F5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72" name="Text Box 12">
          <a:extLst>
            <a:ext uri="{FF2B5EF4-FFF2-40B4-BE49-F238E27FC236}">
              <a16:creationId xmlns="" xmlns:a16="http://schemas.microsoft.com/office/drawing/2014/main" id="{45F5430A-7622-4D75-B4C6-7174CAEC32C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73" name="Text Box 13">
          <a:extLst>
            <a:ext uri="{FF2B5EF4-FFF2-40B4-BE49-F238E27FC236}">
              <a16:creationId xmlns="" xmlns:a16="http://schemas.microsoft.com/office/drawing/2014/main" id="{BCF32542-1BDB-4492-90E5-830EDA4DF916}"/>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74" name="Text Box 14">
          <a:extLst>
            <a:ext uri="{FF2B5EF4-FFF2-40B4-BE49-F238E27FC236}">
              <a16:creationId xmlns="" xmlns:a16="http://schemas.microsoft.com/office/drawing/2014/main" id="{1FC98223-39A7-4B98-9E75-72328256DF21}"/>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75" name="Text Box 15">
          <a:extLst>
            <a:ext uri="{FF2B5EF4-FFF2-40B4-BE49-F238E27FC236}">
              <a16:creationId xmlns="" xmlns:a16="http://schemas.microsoft.com/office/drawing/2014/main" id="{7DE7FC4B-8409-4057-AE91-4007F708125D}"/>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76" name="Text Box 16">
          <a:extLst>
            <a:ext uri="{FF2B5EF4-FFF2-40B4-BE49-F238E27FC236}">
              <a16:creationId xmlns="" xmlns:a16="http://schemas.microsoft.com/office/drawing/2014/main" id="{D92275B9-65B8-4960-9B32-3F5E8D3E3208}"/>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77" name="Text Box 17">
          <a:extLst>
            <a:ext uri="{FF2B5EF4-FFF2-40B4-BE49-F238E27FC236}">
              <a16:creationId xmlns="" xmlns:a16="http://schemas.microsoft.com/office/drawing/2014/main" id="{F4CA5E09-DC53-43C2-9A41-A77A8A5FF40E}"/>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78" name="Text Box 7">
          <a:extLst>
            <a:ext uri="{FF2B5EF4-FFF2-40B4-BE49-F238E27FC236}">
              <a16:creationId xmlns="" xmlns:a16="http://schemas.microsoft.com/office/drawing/2014/main" id="{4DF67579-1E7C-4CE2-9901-9C7E42D7822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79" name="Text Box 8">
          <a:extLst>
            <a:ext uri="{FF2B5EF4-FFF2-40B4-BE49-F238E27FC236}">
              <a16:creationId xmlns="" xmlns:a16="http://schemas.microsoft.com/office/drawing/2014/main" id="{99220B9C-583C-498C-9CD8-A127E04C6FC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80" name="Text Box 9">
          <a:extLst>
            <a:ext uri="{FF2B5EF4-FFF2-40B4-BE49-F238E27FC236}">
              <a16:creationId xmlns="" xmlns:a16="http://schemas.microsoft.com/office/drawing/2014/main" id="{F7A1120C-C4F5-47A5-82BC-99C6429525E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81" name="Text Box 10">
          <a:extLst>
            <a:ext uri="{FF2B5EF4-FFF2-40B4-BE49-F238E27FC236}">
              <a16:creationId xmlns="" xmlns:a16="http://schemas.microsoft.com/office/drawing/2014/main" id="{D16CFBDB-15C7-46C9-8003-09843AA2FC7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82" name="Text Box 11">
          <a:extLst>
            <a:ext uri="{FF2B5EF4-FFF2-40B4-BE49-F238E27FC236}">
              <a16:creationId xmlns="" xmlns:a16="http://schemas.microsoft.com/office/drawing/2014/main" id="{7846803D-E552-4B70-92A3-ACB3D7E86123}"/>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83" name="Text Box 12">
          <a:extLst>
            <a:ext uri="{FF2B5EF4-FFF2-40B4-BE49-F238E27FC236}">
              <a16:creationId xmlns="" xmlns:a16="http://schemas.microsoft.com/office/drawing/2014/main" id="{2FFC7A5F-EBE1-436B-8AB2-F96AE3D8123D}"/>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84" name="Text Box 13">
          <a:extLst>
            <a:ext uri="{FF2B5EF4-FFF2-40B4-BE49-F238E27FC236}">
              <a16:creationId xmlns="" xmlns:a16="http://schemas.microsoft.com/office/drawing/2014/main" id="{59B32195-8B4A-40DB-8677-396F70C372E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85" name="Text Box 14">
          <a:extLst>
            <a:ext uri="{FF2B5EF4-FFF2-40B4-BE49-F238E27FC236}">
              <a16:creationId xmlns="" xmlns:a16="http://schemas.microsoft.com/office/drawing/2014/main" id="{EFEF37A7-5244-447C-891D-2ACDFE97B28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86" name="Text Box 15">
          <a:extLst>
            <a:ext uri="{FF2B5EF4-FFF2-40B4-BE49-F238E27FC236}">
              <a16:creationId xmlns="" xmlns:a16="http://schemas.microsoft.com/office/drawing/2014/main" id="{C6660D38-DAED-4715-A23F-9A1124486D9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87" name="Text Box 16">
          <a:extLst>
            <a:ext uri="{FF2B5EF4-FFF2-40B4-BE49-F238E27FC236}">
              <a16:creationId xmlns="" xmlns:a16="http://schemas.microsoft.com/office/drawing/2014/main" id="{582010BC-C6AC-4618-B8A6-630FE863722B}"/>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88" name="Text Box 17">
          <a:extLst>
            <a:ext uri="{FF2B5EF4-FFF2-40B4-BE49-F238E27FC236}">
              <a16:creationId xmlns="" xmlns:a16="http://schemas.microsoft.com/office/drawing/2014/main" id="{D58028D9-469C-4322-B5CE-4846A61C3556}"/>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89" name="Text Box 6">
          <a:extLst>
            <a:ext uri="{FF2B5EF4-FFF2-40B4-BE49-F238E27FC236}">
              <a16:creationId xmlns="" xmlns:a16="http://schemas.microsoft.com/office/drawing/2014/main" id="{C15F056F-322F-469D-9C1F-5EF43F30353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90" name="Text Box 7">
          <a:extLst>
            <a:ext uri="{FF2B5EF4-FFF2-40B4-BE49-F238E27FC236}">
              <a16:creationId xmlns="" xmlns:a16="http://schemas.microsoft.com/office/drawing/2014/main" id="{30EF1C91-803D-4106-AB7C-7CE3866BB00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91" name="Text Box 8">
          <a:extLst>
            <a:ext uri="{FF2B5EF4-FFF2-40B4-BE49-F238E27FC236}">
              <a16:creationId xmlns="" xmlns:a16="http://schemas.microsoft.com/office/drawing/2014/main" id="{3F5EC7C7-E2F6-4442-B314-AC1235105BD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92" name="Text Box 9">
          <a:extLst>
            <a:ext uri="{FF2B5EF4-FFF2-40B4-BE49-F238E27FC236}">
              <a16:creationId xmlns="" xmlns:a16="http://schemas.microsoft.com/office/drawing/2014/main" id="{8E3B9AA5-4EC6-4661-B094-E83D85A8151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93" name="Text Box 10">
          <a:extLst>
            <a:ext uri="{FF2B5EF4-FFF2-40B4-BE49-F238E27FC236}">
              <a16:creationId xmlns="" xmlns:a16="http://schemas.microsoft.com/office/drawing/2014/main" id="{BC27EF0F-6B3B-4C57-B601-842C17B6571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94" name="Text Box 11">
          <a:extLst>
            <a:ext uri="{FF2B5EF4-FFF2-40B4-BE49-F238E27FC236}">
              <a16:creationId xmlns="" xmlns:a16="http://schemas.microsoft.com/office/drawing/2014/main" id="{47EB8F93-9F82-4521-8B37-8374A355FA8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95" name="Text Box 12">
          <a:extLst>
            <a:ext uri="{FF2B5EF4-FFF2-40B4-BE49-F238E27FC236}">
              <a16:creationId xmlns="" xmlns:a16="http://schemas.microsoft.com/office/drawing/2014/main" id="{570A917B-C048-4EB2-A87C-43830BC995B8}"/>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96" name="Text Box 13">
          <a:extLst>
            <a:ext uri="{FF2B5EF4-FFF2-40B4-BE49-F238E27FC236}">
              <a16:creationId xmlns="" xmlns:a16="http://schemas.microsoft.com/office/drawing/2014/main" id="{55B90F90-8891-483B-B3CB-9840DB5D05D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97" name="Text Box 14">
          <a:extLst>
            <a:ext uri="{FF2B5EF4-FFF2-40B4-BE49-F238E27FC236}">
              <a16:creationId xmlns="" xmlns:a16="http://schemas.microsoft.com/office/drawing/2014/main" id="{98268F40-2FA2-437A-BD6E-55780EE73FFB}"/>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98" name="Text Box 15">
          <a:extLst>
            <a:ext uri="{FF2B5EF4-FFF2-40B4-BE49-F238E27FC236}">
              <a16:creationId xmlns="" xmlns:a16="http://schemas.microsoft.com/office/drawing/2014/main" id="{60DB4AD4-2B84-45E7-8671-7A1643251FFE}"/>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799" name="Text Box 16">
          <a:extLst>
            <a:ext uri="{FF2B5EF4-FFF2-40B4-BE49-F238E27FC236}">
              <a16:creationId xmlns="" xmlns:a16="http://schemas.microsoft.com/office/drawing/2014/main" id="{752E5761-0FEB-498C-B58A-921E6AD90E6E}"/>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00" name="Text Box 17">
          <a:extLst>
            <a:ext uri="{FF2B5EF4-FFF2-40B4-BE49-F238E27FC236}">
              <a16:creationId xmlns="" xmlns:a16="http://schemas.microsoft.com/office/drawing/2014/main" id="{CA55538A-EBD9-487F-BD58-97021D14A2D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01" name="Text Box 6">
          <a:extLst>
            <a:ext uri="{FF2B5EF4-FFF2-40B4-BE49-F238E27FC236}">
              <a16:creationId xmlns="" xmlns:a16="http://schemas.microsoft.com/office/drawing/2014/main" id="{503816E8-E282-4762-BD69-740BDF53DAC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02" name="Text Box 7">
          <a:extLst>
            <a:ext uri="{FF2B5EF4-FFF2-40B4-BE49-F238E27FC236}">
              <a16:creationId xmlns="" xmlns:a16="http://schemas.microsoft.com/office/drawing/2014/main" id="{874EA816-43ED-450F-9218-B0585CC2B1C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03" name="Text Box 8">
          <a:extLst>
            <a:ext uri="{FF2B5EF4-FFF2-40B4-BE49-F238E27FC236}">
              <a16:creationId xmlns="" xmlns:a16="http://schemas.microsoft.com/office/drawing/2014/main" id="{B52D0868-DC1B-4913-AD83-B8EE3ACEF0D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04" name="Text Box 9">
          <a:extLst>
            <a:ext uri="{FF2B5EF4-FFF2-40B4-BE49-F238E27FC236}">
              <a16:creationId xmlns="" xmlns:a16="http://schemas.microsoft.com/office/drawing/2014/main" id="{A910310C-CB8C-4EBE-8940-0C4CE27A764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05" name="Text Box 10">
          <a:extLst>
            <a:ext uri="{FF2B5EF4-FFF2-40B4-BE49-F238E27FC236}">
              <a16:creationId xmlns="" xmlns:a16="http://schemas.microsoft.com/office/drawing/2014/main" id="{D45E1AE9-3B87-429A-A40C-8266B75FD6B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06" name="Text Box 11">
          <a:extLst>
            <a:ext uri="{FF2B5EF4-FFF2-40B4-BE49-F238E27FC236}">
              <a16:creationId xmlns="" xmlns:a16="http://schemas.microsoft.com/office/drawing/2014/main" id="{4712442A-9BB8-4D4C-9014-9808C25D8AA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07" name="Text Box 12">
          <a:extLst>
            <a:ext uri="{FF2B5EF4-FFF2-40B4-BE49-F238E27FC236}">
              <a16:creationId xmlns="" xmlns:a16="http://schemas.microsoft.com/office/drawing/2014/main" id="{7E8F31EE-D69D-4978-83D0-92E326E8D85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08" name="Text Box 13">
          <a:extLst>
            <a:ext uri="{FF2B5EF4-FFF2-40B4-BE49-F238E27FC236}">
              <a16:creationId xmlns="" xmlns:a16="http://schemas.microsoft.com/office/drawing/2014/main" id="{1249EF79-3FED-4A91-A3D5-A4EFD472E1B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09" name="Text Box 14">
          <a:extLst>
            <a:ext uri="{FF2B5EF4-FFF2-40B4-BE49-F238E27FC236}">
              <a16:creationId xmlns="" xmlns:a16="http://schemas.microsoft.com/office/drawing/2014/main" id="{01BC9F00-8826-47C8-973D-6586AB7C1CAC}"/>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10" name="Text Box 15">
          <a:extLst>
            <a:ext uri="{FF2B5EF4-FFF2-40B4-BE49-F238E27FC236}">
              <a16:creationId xmlns="" xmlns:a16="http://schemas.microsoft.com/office/drawing/2014/main" id="{57EDC52F-0F3A-4BCA-BE0F-C1F81BC7D7EE}"/>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11" name="Text Box 16">
          <a:extLst>
            <a:ext uri="{FF2B5EF4-FFF2-40B4-BE49-F238E27FC236}">
              <a16:creationId xmlns="" xmlns:a16="http://schemas.microsoft.com/office/drawing/2014/main" id="{78D234EC-5071-4EEB-A8B6-6CA340F4A74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12" name="Text Box 17">
          <a:extLst>
            <a:ext uri="{FF2B5EF4-FFF2-40B4-BE49-F238E27FC236}">
              <a16:creationId xmlns="" xmlns:a16="http://schemas.microsoft.com/office/drawing/2014/main" id="{A8D2ED41-F6AC-47D2-8B3A-DA269F22074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13" name="Text Box 6">
          <a:extLst>
            <a:ext uri="{FF2B5EF4-FFF2-40B4-BE49-F238E27FC236}">
              <a16:creationId xmlns="" xmlns:a16="http://schemas.microsoft.com/office/drawing/2014/main" id="{4D8BD77C-6B7C-4FC7-BC15-0F889065C89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14" name="Text Box 7">
          <a:extLst>
            <a:ext uri="{FF2B5EF4-FFF2-40B4-BE49-F238E27FC236}">
              <a16:creationId xmlns="" xmlns:a16="http://schemas.microsoft.com/office/drawing/2014/main" id="{D74F93EF-832C-4FEB-9825-D03D141819D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15" name="Text Box 8">
          <a:extLst>
            <a:ext uri="{FF2B5EF4-FFF2-40B4-BE49-F238E27FC236}">
              <a16:creationId xmlns="" xmlns:a16="http://schemas.microsoft.com/office/drawing/2014/main" id="{4AA2ACC0-F73F-4E99-850B-7B002568DA4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16" name="Text Box 9">
          <a:extLst>
            <a:ext uri="{FF2B5EF4-FFF2-40B4-BE49-F238E27FC236}">
              <a16:creationId xmlns="" xmlns:a16="http://schemas.microsoft.com/office/drawing/2014/main" id="{32794A0F-CE3F-4886-B64F-265ADFC1565C}"/>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17" name="Text Box 10">
          <a:extLst>
            <a:ext uri="{FF2B5EF4-FFF2-40B4-BE49-F238E27FC236}">
              <a16:creationId xmlns="" xmlns:a16="http://schemas.microsoft.com/office/drawing/2014/main" id="{B33D399A-AFA4-4AF3-9D0F-AFC8347E4E93}"/>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18" name="Text Box 11">
          <a:extLst>
            <a:ext uri="{FF2B5EF4-FFF2-40B4-BE49-F238E27FC236}">
              <a16:creationId xmlns="" xmlns:a16="http://schemas.microsoft.com/office/drawing/2014/main" id="{211C918C-0335-4D1B-82C7-9B863AA92CC8}"/>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19" name="Text Box 12">
          <a:extLst>
            <a:ext uri="{FF2B5EF4-FFF2-40B4-BE49-F238E27FC236}">
              <a16:creationId xmlns="" xmlns:a16="http://schemas.microsoft.com/office/drawing/2014/main" id="{2DDD1EF8-548F-4FDB-BEDD-3AD683A35BF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20" name="Text Box 13">
          <a:extLst>
            <a:ext uri="{FF2B5EF4-FFF2-40B4-BE49-F238E27FC236}">
              <a16:creationId xmlns="" xmlns:a16="http://schemas.microsoft.com/office/drawing/2014/main" id="{2D53F305-5912-4CD9-89D0-696956924A3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21" name="Text Box 14">
          <a:extLst>
            <a:ext uri="{FF2B5EF4-FFF2-40B4-BE49-F238E27FC236}">
              <a16:creationId xmlns="" xmlns:a16="http://schemas.microsoft.com/office/drawing/2014/main" id="{E7DB14A3-8650-484F-BE2A-C177B65D3A9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22" name="Text Box 15">
          <a:extLst>
            <a:ext uri="{FF2B5EF4-FFF2-40B4-BE49-F238E27FC236}">
              <a16:creationId xmlns="" xmlns:a16="http://schemas.microsoft.com/office/drawing/2014/main" id="{66715C9B-6210-4681-BC4D-9B41496C1C5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23" name="Text Box 16">
          <a:extLst>
            <a:ext uri="{FF2B5EF4-FFF2-40B4-BE49-F238E27FC236}">
              <a16:creationId xmlns="" xmlns:a16="http://schemas.microsoft.com/office/drawing/2014/main" id="{4C337988-6A97-4EDD-B947-630F7770933D}"/>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24" name="Text Box 17">
          <a:extLst>
            <a:ext uri="{FF2B5EF4-FFF2-40B4-BE49-F238E27FC236}">
              <a16:creationId xmlns="" xmlns:a16="http://schemas.microsoft.com/office/drawing/2014/main" id="{C5FBE965-AED7-4A23-BB25-8BEA78E3D28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25" name="Text Box 7">
          <a:extLst>
            <a:ext uri="{FF2B5EF4-FFF2-40B4-BE49-F238E27FC236}">
              <a16:creationId xmlns="" xmlns:a16="http://schemas.microsoft.com/office/drawing/2014/main" id="{7CE62608-299E-4EB6-B9E0-906226BC397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26" name="Text Box 8">
          <a:extLst>
            <a:ext uri="{FF2B5EF4-FFF2-40B4-BE49-F238E27FC236}">
              <a16:creationId xmlns="" xmlns:a16="http://schemas.microsoft.com/office/drawing/2014/main" id="{95677F7F-E322-4DFF-BDCF-E7A84C8F3D68}"/>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27" name="Text Box 9">
          <a:extLst>
            <a:ext uri="{FF2B5EF4-FFF2-40B4-BE49-F238E27FC236}">
              <a16:creationId xmlns="" xmlns:a16="http://schemas.microsoft.com/office/drawing/2014/main" id="{EAEE1F24-29A5-44B0-82FD-92EC5BCA6E3C}"/>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28" name="Text Box 10">
          <a:extLst>
            <a:ext uri="{FF2B5EF4-FFF2-40B4-BE49-F238E27FC236}">
              <a16:creationId xmlns="" xmlns:a16="http://schemas.microsoft.com/office/drawing/2014/main" id="{5474D855-BEC9-4717-9A14-24E561560E86}"/>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29" name="Text Box 11">
          <a:extLst>
            <a:ext uri="{FF2B5EF4-FFF2-40B4-BE49-F238E27FC236}">
              <a16:creationId xmlns="" xmlns:a16="http://schemas.microsoft.com/office/drawing/2014/main" id="{22B28EFD-38FA-4C3D-8CBA-F24FA45E43BD}"/>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30" name="Text Box 12">
          <a:extLst>
            <a:ext uri="{FF2B5EF4-FFF2-40B4-BE49-F238E27FC236}">
              <a16:creationId xmlns="" xmlns:a16="http://schemas.microsoft.com/office/drawing/2014/main" id="{D279A56D-B618-4DB7-B7C4-5A481B3D2B2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31" name="Text Box 13">
          <a:extLst>
            <a:ext uri="{FF2B5EF4-FFF2-40B4-BE49-F238E27FC236}">
              <a16:creationId xmlns="" xmlns:a16="http://schemas.microsoft.com/office/drawing/2014/main" id="{BB3CD779-6D8E-481B-9D49-01FED12F4F8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32" name="Text Box 14">
          <a:extLst>
            <a:ext uri="{FF2B5EF4-FFF2-40B4-BE49-F238E27FC236}">
              <a16:creationId xmlns="" xmlns:a16="http://schemas.microsoft.com/office/drawing/2014/main" id="{6FC4F2B8-E9A5-40FE-AFCF-2FA29D50014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33" name="Text Box 15">
          <a:extLst>
            <a:ext uri="{FF2B5EF4-FFF2-40B4-BE49-F238E27FC236}">
              <a16:creationId xmlns="" xmlns:a16="http://schemas.microsoft.com/office/drawing/2014/main" id="{1B7942AC-E0F1-420E-BE4B-88A0DEDDD24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34" name="Text Box 16">
          <a:extLst>
            <a:ext uri="{FF2B5EF4-FFF2-40B4-BE49-F238E27FC236}">
              <a16:creationId xmlns="" xmlns:a16="http://schemas.microsoft.com/office/drawing/2014/main" id="{39822578-6F0C-42C9-9BED-515337E86B4D}"/>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35" name="Text Box 17">
          <a:extLst>
            <a:ext uri="{FF2B5EF4-FFF2-40B4-BE49-F238E27FC236}">
              <a16:creationId xmlns="" xmlns:a16="http://schemas.microsoft.com/office/drawing/2014/main" id="{C28B7C3F-EC28-4C41-A376-B57C0B63D74C}"/>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36" name="Text Box 6">
          <a:extLst>
            <a:ext uri="{FF2B5EF4-FFF2-40B4-BE49-F238E27FC236}">
              <a16:creationId xmlns="" xmlns:a16="http://schemas.microsoft.com/office/drawing/2014/main" id="{6278EF0F-59CA-4359-9D3D-3469EB6CAAF6}"/>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37" name="Text Box 7">
          <a:extLst>
            <a:ext uri="{FF2B5EF4-FFF2-40B4-BE49-F238E27FC236}">
              <a16:creationId xmlns="" xmlns:a16="http://schemas.microsoft.com/office/drawing/2014/main" id="{54D3A52B-7B23-464A-9E20-3F449D98602C}"/>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38" name="Text Box 8">
          <a:extLst>
            <a:ext uri="{FF2B5EF4-FFF2-40B4-BE49-F238E27FC236}">
              <a16:creationId xmlns="" xmlns:a16="http://schemas.microsoft.com/office/drawing/2014/main" id="{724927AB-37FA-4787-821F-3F15CCEB39E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39" name="Text Box 9">
          <a:extLst>
            <a:ext uri="{FF2B5EF4-FFF2-40B4-BE49-F238E27FC236}">
              <a16:creationId xmlns="" xmlns:a16="http://schemas.microsoft.com/office/drawing/2014/main" id="{3CB1512B-E9F2-422D-9150-5E5C7665838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40" name="Text Box 10">
          <a:extLst>
            <a:ext uri="{FF2B5EF4-FFF2-40B4-BE49-F238E27FC236}">
              <a16:creationId xmlns="" xmlns:a16="http://schemas.microsoft.com/office/drawing/2014/main" id="{D271F9B3-072E-4EBA-8520-89157151096C}"/>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41" name="Text Box 11">
          <a:extLst>
            <a:ext uri="{FF2B5EF4-FFF2-40B4-BE49-F238E27FC236}">
              <a16:creationId xmlns="" xmlns:a16="http://schemas.microsoft.com/office/drawing/2014/main" id="{F8E87EF2-6BE1-43B0-BC2B-651045F0E8DC}"/>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42" name="Text Box 12">
          <a:extLst>
            <a:ext uri="{FF2B5EF4-FFF2-40B4-BE49-F238E27FC236}">
              <a16:creationId xmlns="" xmlns:a16="http://schemas.microsoft.com/office/drawing/2014/main" id="{3B5AFEA6-43D8-44E4-B3D4-29473711184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43" name="Text Box 13">
          <a:extLst>
            <a:ext uri="{FF2B5EF4-FFF2-40B4-BE49-F238E27FC236}">
              <a16:creationId xmlns="" xmlns:a16="http://schemas.microsoft.com/office/drawing/2014/main" id="{F7B9CD70-20B9-4A93-837D-A1B273460A65}"/>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44" name="Text Box 14">
          <a:extLst>
            <a:ext uri="{FF2B5EF4-FFF2-40B4-BE49-F238E27FC236}">
              <a16:creationId xmlns="" xmlns:a16="http://schemas.microsoft.com/office/drawing/2014/main" id="{55748C65-D200-4993-8C37-362D6814FED8}"/>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45" name="Text Box 15">
          <a:extLst>
            <a:ext uri="{FF2B5EF4-FFF2-40B4-BE49-F238E27FC236}">
              <a16:creationId xmlns="" xmlns:a16="http://schemas.microsoft.com/office/drawing/2014/main" id="{9A70E85F-9F25-460F-9646-24996084FF7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46" name="Text Box 16">
          <a:extLst>
            <a:ext uri="{FF2B5EF4-FFF2-40B4-BE49-F238E27FC236}">
              <a16:creationId xmlns="" xmlns:a16="http://schemas.microsoft.com/office/drawing/2014/main" id="{C5481149-1E2B-43D8-89FD-4872CF024C4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847" name="Text Box 17">
          <a:extLst>
            <a:ext uri="{FF2B5EF4-FFF2-40B4-BE49-F238E27FC236}">
              <a16:creationId xmlns="" xmlns:a16="http://schemas.microsoft.com/office/drawing/2014/main" id="{1F980573-CB42-4F66-A2BA-15C275DBCE81}"/>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48" name="Text Box 6">
          <a:extLst>
            <a:ext uri="{FF2B5EF4-FFF2-40B4-BE49-F238E27FC236}">
              <a16:creationId xmlns="" xmlns:a16="http://schemas.microsoft.com/office/drawing/2014/main" id="{11186E65-F2C9-405D-A25C-5C171C479F84}"/>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49" name="Text Box 7">
          <a:extLst>
            <a:ext uri="{FF2B5EF4-FFF2-40B4-BE49-F238E27FC236}">
              <a16:creationId xmlns="" xmlns:a16="http://schemas.microsoft.com/office/drawing/2014/main" id="{A078772A-B50A-4614-8CB4-437C904A0821}"/>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50" name="Text Box 8">
          <a:extLst>
            <a:ext uri="{FF2B5EF4-FFF2-40B4-BE49-F238E27FC236}">
              <a16:creationId xmlns="" xmlns:a16="http://schemas.microsoft.com/office/drawing/2014/main" id="{BBC9EA35-BF7E-49D6-861E-30C03578ED15}"/>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51" name="Text Box 9">
          <a:extLst>
            <a:ext uri="{FF2B5EF4-FFF2-40B4-BE49-F238E27FC236}">
              <a16:creationId xmlns="" xmlns:a16="http://schemas.microsoft.com/office/drawing/2014/main" id="{FD2FEBC9-7D2A-466E-9C27-959805AF13EB}"/>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52" name="Text Box 10">
          <a:extLst>
            <a:ext uri="{FF2B5EF4-FFF2-40B4-BE49-F238E27FC236}">
              <a16:creationId xmlns="" xmlns:a16="http://schemas.microsoft.com/office/drawing/2014/main" id="{A416B7E5-2D58-4ABD-94C6-AF56C23570AF}"/>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53" name="Text Box 11">
          <a:extLst>
            <a:ext uri="{FF2B5EF4-FFF2-40B4-BE49-F238E27FC236}">
              <a16:creationId xmlns="" xmlns:a16="http://schemas.microsoft.com/office/drawing/2014/main" id="{1128B013-185A-431C-A635-AF88C100E8DF}"/>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54" name="Text Box 12">
          <a:extLst>
            <a:ext uri="{FF2B5EF4-FFF2-40B4-BE49-F238E27FC236}">
              <a16:creationId xmlns="" xmlns:a16="http://schemas.microsoft.com/office/drawing/2014/main" id="{BAC5D886-E64D-412A-8E61-5FBF1E254D28}"/>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55" name="Text Box 13">
          <a:extLst>
            <a:ext uri="{FF2B5EF4-FFF2-40B4-BE49-F238E27FC236}">
              <a16:creationId xmlns="" xmlns:a16="http://schemas.microsoft.com/office/drawing/2014/main" id="{3BC61794-DB01-447A-AC0D-4902167D3EB7}"/>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56" name="Text Box 14">
          <a:extLst>
            <a:ext uri="{FF2B5EF4-FFF2-40B4-BE49-F238E27FC236}">
              <a16:creationId xmlns="" xmlns:a16="http://schemas.microsoft.com/office/drawing/2014/main" id="{75859681-49E7-4BAB-ACEC-9E8776D9851A}"/>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57" name="Text Box 15">
          <a:extLst>
            <a:ext uri="{FF2B5EF4-FFF2-40B4-BE49-F238E27FC236}">
              <a16:creationId xmlns="" xmlns:a16="http://schemas.microsoft.com/office/drawing/2014/main" id="{6393185D-D9F6-4927-9803-6840BC7BEFA8}"/>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58" name="Text Box 16">
          <a:extLst>
            <a:ext uri="{FF2B5EF4-FFF2-40B4-BE49-F238E27FC236}">
              <a16:creationId xmlns="" xmlns:a16="http://schemas.microsoft.com/office/drawing/2014/main" id="{51D6B458-9B8F-4C84-A3F1-370D70307298}"/>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59" name="Text Box 17">
          <a:extLst>
            <a:ext uri="{FF2B5EF4-FFF2-40B4-BE49-F238E27FC236}">
              <a16:creationId xmlns="" xmlns:a16="http://schemas.microsoft.com/office/drawing/2014/main" id="{A7F2C6A9-447A-459A-9319-DBAC74CB1F7F}"/>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60" name="Text Box 6">
          <a:extLst>
            <a:ext uri="{FF2B5EF4-FFF2-40B4-BE49-F238E27FC236}">
              <a16:creationId xmlns="" xmlns:a16="http://schemas.microsoft.com/office/drawing/2014/main" id="{9135DD50-364D-49AC-8108-E5F94A10092B}"/>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61" name="Text Box 7">
          <a:extLst>
            <a:ext uri="{FF2B5EF4-FFF2-40B4-BE49-F238E27FC236}">
              <a16:creationId xmlns="" xmlns:a16="http://schemas.microsoft.com/office/drawing/2014/main" id="{14FBDDE8-AA06-4FCE-9ED1-FA95F2EEF742}"/>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62" name="Text Box 8">
          <a:extLst>
            <a:ext uri="{FF2B5EF4-FFF2-40B4-BE49-F238E27FC236}">
              <a16:creationId xmlns="" xmlns:a16="http://schemas.microsoft.com/office/drawing/2014/main" id="{9CCBAE2A-A348-4C2F-86C5-8B3B32466B99}"/>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63" name="Text Box 9">
          <a:extLst>
            <a:ext uri="{FF2B5EF4-FFF2-40B4-BE49-F238E27FC236}">
              <a16:creationId xmlns="" xmlns:a16="http://schemas.microsoft.com/office/drawing/2014/main" id="{A20207C4-8AA5-4EF3-8ED9-359D36BB2040}"/>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64" name="Text Box 10">
          <a:extLst>
            <a:ext uri="{FF2B5EF4-FFF2-40B4-BE49-F238E27FC236}">
              <a16:creationId xmlns="" xmlns:a16="http://schemas.microsoft.com/office/drawing/2014/main" id="{8CA93ADB-1600-48B1-B627-21391287D3E3}"/>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65" name="Text Box 11">
          <a:extLst>
            <a:ext uri="{FF2B5EF4-FFF2-40B4-BE49-F238E27FC236}">
              <a16:creationId xmlns="" xmlns:a16="http://schemas.microsoft.com/office/drawing/2014/main" id="{E2384808-930B-4171-AD03-9E3899EAB2BB}"/>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66" name="Text Box 12">
          <a:extLst>
            <a:ext uri="{FF2B5EF4-FFF2-40B4-BE49-F238E27FC236}">
              <a16:creationId xmlns="" xmlns:a16="http://schemas.microsoft.com/office/drawing/2014/main" id="{B16403E5-24E9-4E28-8048-4E267411F556}"/>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67" name="Text Box 13">
          <a:extLst>
            <a:ext uri="{FF2B5EF4-FFF2-40B4-BE49-F238E27FC236}">
              <a16:creationId xmlns="" xmlns:a16="http://schemas.microsoft.com/office/drawing/2014/main" id="{623FDEEA-CA34-4A88-B5E7-75EA82DE5331}"/>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68" name="Text Box 14">
          <a:extLst>
            <a:ext uri="{FF2B5EF4-FFF2-40B4-BE49-F238E27FC236}">
              <a16:creationId xmlns="" xmlns:a16="http://schemas.microsoft.com/office/drawing/2014/main" id="{6B0A22C1-AC76-4D9D-B439-9AEC3A0474C5}"/>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69" name="Text Box 15">
          <a:extLst>
            <a:ext uri="{FF2B5EF4-FFF2-40B4-BE49-F238E27FC236}">
              <a16:creationId xmlns="" xmlns:a16="http://schemas.microsoft.com/office/drawing/2014/main" id="{C2835930-BDAF-4160-852B-9B1978C50DAB}"/>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70" name="Text Box 16">
          <a:extLst>
            <a:ext uri="{FF2B5EF4-FFF2-40B4-BE49-F238E27FC236}">
              <a16:creationId xmlns="" xmlns:a16="http://schemas.microsoft.com/office/drawing/2014/main" id="{26D2CE9D-0287-4C64-9C0C-4FE0652478BB}"/>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71" name="Text Box 17">
          <a:extLst>
            <a:ext uri="{FF2B5EF4-FFF2-40B4-BE49-F238E27FC236}">
              <a16:creationId xmlns="" xmlns:a16="http://schemas.microsoft.com/office/drawing/2014/main" id="{EC56B829-58F7-449C-9CD9-784092234453}"/>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72" name="Text Box 7">
          <a:extLst>
            <a:ext uri="{FF2B5EF4-FFF2-40B4-BE49-F238E27FC236}">
              <a16:creationId xmlns="" xmlns:a16="http://schemas.microsoft.com/office/drawing/2014/main" id="{EF638A25-C47A-4E87-AB61-D0415E748121}"/>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73" name="Text Box 8">
          <a:extLst>
            <a:ext uri="{FF2B5EF4-FFF2-40B4-BE49-F238E27FC236}">
              <a16:creationId xmlns="" xmlns:a16="http://schemas.microsoft.com/office/drawing/2014/main" id="{A6A0E72E-7189-42CE-956A-7A52D1434F0B}"/>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74" name="Text Box 9">
          <a:extLst>
            <a:ext uri="{FF2B5EF4-FFF2-40B4-BE49-F238E27FC236}">
              <a16:creationId xmlns="" xmlns:a16="http://schemas.microsoft.com/office/drawing/2014/main" id="{16EDE452-2550-42DC-8915-EDCB36847555}"/>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75" name="Text Box 10">
          <a:extLst>
            <a:ext uri="{FF2B5EF4-FFF2-40B4-BE49-F238E27FC236}">
              <a16:creationId xmlns="" xmlns:a16="http://schemas.microsoft.com/office/drawing/2014/main" id="{37045E29-ABAF-49C4-8E24-41B554929116}"/>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76" name="Text Box 11">
          <a:extLst>
            <a:ext uri="{FF2B5EF4-FFF2-40B4-BE49-F238E27FC236}">
              <a16:creationId xmlns="" xmlns:a16="http://schemas.microsoft.com/office/drawing/2014/main" id="{00A73F1D-2FE8-430B-B65A-D6BE75E04C3E}"/>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77" name="Text Box 12">
          <a:extLst>
            <a:ext uri="{FF2B5EF4-FFF2-40B4-BE49-F238E27FC236}">
              <a16:creationId xmlns="" xmlns:a16="http://schemas.microsoft.com/office/drawing/2014/main" id="{79F1F22E-A93F-490C-950A-EFC3D6761A6C}"/>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78" name="Text Box 13">
          <a:extLst>
            <a:ext uri="{FF2B5EF4-FFF2-40B4-BE49-F238E27FC236}">
              <a16:creationId xmlns="" xmlns:a16="http://schemas.microsoft.com/office/drawing/2014/main" id="{BBEAB7EB-5C72-4835-B1FB-B8115FC4F88C}"/>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79" name="Text Box 14">
          <a:extLst>
            <a:ext uri="{FF2B5EF4-FFF2-40B4-BE49-F238E27FC236}">
              <a16:creationId xmlns="" xmlns:a16="http://schemas.microsoft.com/office/drawing/2014/main" id="{E8449E94-5702-4A5B-B196-1F6EC8029842}"/>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80" name="Text Box 15">
          <a:extLst>
            <a:ext uri="{FF2B5EF4-FFF2-40B4-BE49-F238E27FC236}">
              <a16:creationId xmlns="" xmlns:a16="http://schemas.microsoft.com/office/drawing/2014/main" id="{F5C7BB5B-E319-4B08-BB49-669103D3A38F}"/>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81" name="Text Box 16">
          <a:extLst>
            <a:ext uri="{FF2B5EF4-FFF2-40B4-BE49-F238E27FC236}">
              <a16:creationId xmlns="" xmlns:a16="http://schemas.microsoft.com/office/drawing/2014/main" id="{E722E51C-739A-496B-83CC-F2C25FA240E3}"/>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82" name="Text Box 17">
          <a:extLst>
            <a:ext uri="{FF2B5EF4-FFF2-40B4-BE49-F238E27FC236}">
              <a16:creationId xmlns="" xmlns:a16="http://schemas.microsoft.com/office/drawing/2014/main" id="{29B996DC-2E48-40B7-BA92-C9EC8BE75139}"/>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83" name="Text Box 6">
          <a:extLst>
            <a:ext uri="{FF2B5EF4-FFF2-40B4-BE49-F238E27FC236}">
              <a16:creationId xmlns="" xmlns:a16="http://schemas.microsoft.com/office/drawing/2014/main" id="{8BEDC882-6F8D-4CBC-AF85-CAD36ECAF573}"/>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84" name="Text Box 7">
          <a:extLst>
            <a:ext uri="{FF2B5EF4-FFF2-40B4-BE49-F238E27FC236}">
              <a16:creationId xmlns="" xmlns:a16="http://schemas.microsoft.com/office/drawing/2014/main" id="{177A615F-9FDE-419E-8A46-A79E9D83A2ED}"/>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85" name="Text Box 8">
          <a:extLst>
            <a:ext uri="{FF2B5EF4-FFF2-40B4-BE49-F238E27FC236}">
              <a16:creationId xmlns="" xmlns:a16="http://schemas.microsoft.com/office/drawing/2014/main" id="{48C323B5-EA64-4777-A25E-CCDB72AC1C05}"/>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86" name="Text Box 9">
          <a:extLst>
            <a:ext uri="{FF2B5EF4-FFF2-40B4-BE49-F238E27FC236}">
              <a16:creationId xmlns="" xmlns:a16="http://schemas.microsoft.com/office/drawing/2014/main" id="{9B8208AE-0F65-41ED-BFDF-3E65B0AF6F3C}"/>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87" name="Text Box 10">
          <a:extLst>
            <a:ext uri="{FF2B5EF4-FFF2-40B4-BE49-F238E27FC236}">
              <a16:creationId xmlns="" xmlns:a16="http://schemas.microsoft.com/office/drawing/2014/main" id="{6514C8E6-F99C-4AB5-9F59-B17AFC401DB6}"/>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88" name="Text Box 11">
          <a:extLst>
            <a:ext uri="{FF2B5EF4-FFF2-40B4-BE49-F238E27FC236}">
              <a16:creationId xmlns="" xmlns:a16="http://schemas.microsoft.com/office/drawing/2014/main" id="{548A4AD7-42CC-46C2-B5B6-29F5987E37EF}"/>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89" name="Text Box 12">
          <a:extLst>
            <a:ext uri="{FF2B5EF4-FFF2-40B4-BE49-F238E27FC236}">
              <a16:creationId xmlns="" xmlns:a16="http://schemas.microsoft.com/office/drawing/2014/main" id="{69C3EE05-5F7C-4310-B958-4D0E8472783D}"/>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90" name="Text Box 13">
          <a:extLst>
            <a:ext uri="{FF2B5EF4-FFF2-40B4-BE49-F238E27FC236}">
              <a16:creationId xmlns="" xmlns:a16="http://schemas.microsoft.com/office/drawing/2014/main" id="{2BB2D6ED-9A3B-4558-96C5-93305AD520ED}"/>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91" name="Text Box 14">
          <a:extLst>
            <a:ext uri="{FF2B5EF4-FFF2-40B4-BE49-F238E27FC236}">
              <a16:creationId xmlns="" xmlns:a16="http://schemas.microsoft.com/office/drawing/2014/main" id="{E402D4EB-483D-4698-96B0-F2094058A12A}"/>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92" name="Text Box 15">
          <a:extLst>
            <a:ext uri="{FF2B5EF4-FFF2-40B4-BE49-F238E27FC236}">
              <a16:creationId xmlns="" xmlns:a16="http://schemas.microsoft.com/office/drawing/2014/main" id="{9A2AE5FD-A8CD-4940-BE35-C451192D7D25}"/>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93" name="Text Box 16">
          <a:extLst>
            <a:ext uri="{FF2B5EF4-FFF2-40B4-BE49-F238E27FC236}">
              <a16:creationId xmlns="" xmlns:a16="http://schemas.microsoft.com/office/drawing/2014/main" id="{604D9B71-0170-4674-AA83-5A59DA04402D}"/>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94" name="Text Box 17">
          <a:extLst>
            <a:ext uri="{FF2B5EF4-FFF2-40B4-BE49-F238E27FC236}">
              <a16:creationId xmlns="" xmlns:a16="http://schemas.microsoft.com/office/drawing/2014/main" id="{54FA80E9-BF8B-4F52-8A0D-4373D3F032CD}"/>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95" name="Text Box 6">
          <a:extLst>
            <a:ext uri="{FF2B5EF4-FFF2-40B4-BE49-F238E27FC236}">
              <a16:creationId xmlns="" xmlns:a16="http://schemas.microsoft.com/office/drawing/2014/main" id="{237AEFA4-D5DC-4904-8532-1A365D948F3D}"/>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96" name="Text Box 7">
          <a:extLst>
            <a:ext uri="{FF2B5EF4-FFF2-40B4-BE49-F238E27FC236}">
              <a16:creationId xmlns="" xmlns:a16="http://schemas.microsoft.com/office/drawing/2014/main" id="{239EE98E-C35F-43B7-A203-72A9814E205E}"/>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97" name="Text Box 8">
          <a:extLst>
            <a:ext uri="{FF2B5EF4-FFF2-40B4-BE49-F238E27FC236}">
              <a16:creationId xmlns="" xmlns:a16="http://schemas.microsoft.com/office/drawing/2014/main" id="{90B5CB25-9FFC-4292-BBA0-C9ADF48957EC}"/>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98" name="Text Box 9">
          <a:extLst>
            <a:ext uri="{FF2B5EF4-FFF2-40B4-BE49-F238E27FC236}">
              <a16:creationId xmlns="" xmlns:a16="http://schemas.microsoft.com/office/drawing/2014/main" id="{B2971D20-BB6E-46C4-9D06-C07FA3994901}"/>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899" name="Text Box 10">
          <a:extLst>
            <a:ext uri="{FF2B5EF4-FFF2-40B4-BE49-F238E27FC236}">
              <a16:creationId xmlns="" xmlns:a16="http://schemas.microsoft.com/office/drawing/2014/main" id="{D38C63B4-E2B0-4285-9CA9-DF331003C7B4}"/>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00" name="Text Box 11">
          <a:extLst>
            <a:ext uri="{FF2B5EF4-FFF2-40B4-BE49-F238E27FC236}">
              <a16:creationId xmlns="" xmlns:a16="http://schemas.microsoft.com/office/drawing/2014/main" id="{00EC3024-684B-426A-91AB-732BDA92E4C7}"/>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01" name="Text Box 12">
          <a:extLst>
            <a:ext uri="{FF2B5EF4-FFF2-40B4-BE49-F238E27FC236}">
              <a16:creationId xmlns="" xmlns:a16="http://schemas.microsoft.com/office/drawing/2014/main" id="{F501179F-5B65-4AD5-A507-2C1C7D9BC2F6}"/>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02" name="Text Box 13">
          <a:extLst>
            <a:ext uri="{FF2B5EF4-FFF2-40B4-BE49-F238E27FC236}">
              <a16:creationId xmlns="" xmlns:a16="http://schemas.microsoft.com/office/drawing/2014/main" id="{50428152-BBC1-4C4C-B326-C999D6B948F3}"/>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03" name="Text Box 14">
          <a:extLst>
            <a:ext uri="{FF2B5EF4-FFF2-40B4-BE49-F238E27FC236}">
              <a16:creationId xmlns="" xmlns:a16="http://schemas.microsoft.com/office/drawing/2014/main" id="{24936B4B-B673-4CC5-A1ED-6AC38B9A485E}"/>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04" name="Text Box 15">
          <a:extLst>
            <a:ext uri="{FF2B5EF4-FFF2-40B4-BE49-F238E27FC236}">
              <a16:creationId xmlns="" xmlns:a16="http://schemas.microsoft.com/office/drawing/2014/main" id="{541C7C1B-6E29-4B0C-962F-69C2AEDA4EF5}"/>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05" name="Text Box 16">
          <a:extLst>
            <a:ext uri="{FF2B5EF4-FFF2-40B4-BE49-F238E27FC236}">
              <a16:creationId xmlns="" xmlns:a16="http://schemas.microsoft.com/office/drawing/2014/main" id="{A54E9904-ADBA-448F-87E5-92461B46CDD6}"/>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06" name="Text Box 17">
          <a:extLst>
            <a:ext uri="{FF2B5EF4-FFF2-40B4-BE49-F238E27FC236}">
              <a16:creationId xmlns="" xmlns:a16="http://schemas.microsoft.com/office/drawing/2014/main" id="{7A69A57A-8904-4FBA-8AB2-5BE3F3AAB6FB}"/>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07" name="Text Box 6">
          <a:extLst>
            <a:ext uri="{FF2B5EF4-FFF2-40B4-BE49-F238E27FC236}">
              <a16:creationId xmlns="" xmlns:a16="http://schemas.microsoft.com/office/drawing/2014/main" id="{BFC0A1FB-7D11-4451-B964-911BD433FF66}"/>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08" name="Text Box 7">
          <a:extLst>
            <a:ext uri="{FF2B5EF4-FFF2-40B4-BE49-F238E27FC236}">
              <a16:creationId xmlns="" xmlns:a16="http://schemas.microsoft.com/office/drawing/2014/main" id="{AFD1B608-599E-4F45-9E7D-395FB49BF860}"/>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09" name="Text Box 8">
          <a:extLst>
            <a:ext uri="{FF2B5EF4-FFF2-40B4-BE49-F238E27FC236}">
              <a16:creationId xmlns="" xmlns:a16="http://schemas.microsoft.com/office/drawing/2014/main" id="{91F94DA2-A9AE-4B4C-A3FA-7B59C7F15FEC}"/>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10" name="Text Box 9">
          <a:extLst>
            <a:ext uri="{FF2B5EF4-FFF2-40B4-BE49-F238E27FC236}">
              <a16:creationId xmlns="" xmlns:a16="http://schemas.microsoft.com/office/drawing/2014/main" id="{C583B4D0-160D-4921-8B65-E48F27FCF060}"/>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11" name="Text Box 10">
          <a:extLst>
            <a:ext uri="{FF2B5EF4-FFF2-40B4-BE49-F238E27FC236}">
              <a16:creationId xmlns="" xmlns:a16="http://schemas.microsoft.com/office/drawing/2014/main" id="{D3F0F6E6-3029-4E41-827B-0BBAE06BC738}"/>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12" name="Text Box 11">
          <a:extLst>
            <a:ext uri="{FF2B5EF4-FFF2-40B4-BE49-F238E27FC236}">
              <a16:creationId xmlns="" xmlns:a16="http://schemas.microsoft.com/office/drawing/2014/main" id="{164F620C-AD82-4200-92D3-6ED6A0D0DEB5}"/>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13" name="Text Box 12">
          <a:extLst>
            <a:ext uri="{FF2B5EF4-FFF2-40B4-BE49-F238E27FC236}">
              <a16:creationId xmlns="" xmlns:a16="http://schemas.microsoft.com/office/drawing/2014/main" id="{86C80500-D5E3-45A8-BD21-5B1C7D6C0AC2}"/>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14" name="Text Box 13">
          <a:extLst>
            <a:ext uri="{FF2B5EF4-FFF2-40B4-BE49-F238E27FC236}">
              <a16:creationId xmlns="" xmlns:a16="http://schemas.microsoft.com/office/drawing/2014/main" id="{8DCAD225-9E56-4A8F-BF26-A1956D116779}"/>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15" name="Text Box 14">
          <a:extLst>
            <a:ext uri="{FF2B5EF4-FFF2-40B4-BE49-F238E27FC236}">
              <a16:creationId xmlns="" xmlns:a16="http://schemas.microsoft.com/office/drawing/2014/main" id="{C8796B83-87C8-487D-9893-2189E2926EC2}"/>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16" name="Text Box 15">
          <a:extLst>
            <a:ext uri="{FF2B5EF4-FFF2-40B4-BE49-F238E27FC236}">
              <a16:creationId xmlns="" xmlns:a16="http://schemas.microsoft.com/office/drawing/2014/main" id="{AD6BA087-3522-4E60-B051-913065590449}"/>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17" name="Text Box 16">
          <a:extLst>
            <a:ext uri="{FF2B5EF4-FFF2-40B4-BE49-F238E27FC236}">
              <a16:creationId xmlns="" xmlns:a16="http://schemas.microsoft.com/office/drawing/2014/main" id="{0177F939-4B37-442D-806A-1E16BA5C6397}"/>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18" name="Text Box 17">
          <a:extLst>
            <a:ext uri="{FF2B5EF4-FFF2-40B4-BE49-F238E27FC236}">
              <a16:creationId xmlns="" xmlns:a16="http://schemas.microsoft.com/office/drawing/2014/main" id="{09A4EA86-2514-4D3E-ABA4-3F1B8B5EE592}"/>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19" name="Text Box 7">
          <a:extLst>
            <a:ext uri="{FF2B5EF4-FFF2-40B4-BE49-F238E27FC236}">
              <a16:creationId xmlns="" xmlns:a16="http://schemas.microsoft.com/office/drawing/2014/main" id="{7476463D-11C8-4BEA-A362-5AAAE9C6343B}"/>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20" name="Text Box 8">
          <a:extLst>
            <a:ext uri="{FF2B5EF4-FFF2-40B4-BE49-F238E27FC236}">
              <a16:creationId xmlns="" xmlns:a16="http://schemas.microsoft.com/office/drawing/2014/main" id="{1BDCCAF1-68B0-4C6C-836E-84A563B01AAE}"/>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21" name="Text Box 9">
          <a:extLst>
            <a:ext uri="{FF2B5EF4-FFF2-40B4-BE49-F238E27FC236}">
              <a16:creationId xmlns="" xmlns:a16="http://schemas.microsoft.com/office/drawing/2014/main" id="{08797270-3AC6-4DD4-B19A-1C6D5CB603D0}"/>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22" name="Text Box 10">
          <a:extLst>
            <a:ext uri="{FF2B5EF4-FFF2-40B4-BE49-F238E27FC236}">
              <a16:creationId xmlns="" xmlns:a16="http://schemas.microsoft.com/office/drawing/2014/main" id="{FECC4718-1C4A-4DA7-82C2-9520BA393DA3}"/>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23" name="Text Box 11">
          <a:extLst>
            <a:ext uri="{FF2B5EF4-FFF2-40B4-BE49-F238E27FC236}">
              <a16:creationId xmlns="" xmlns:a16="http://schemas.microsoft.com/office/drawing/2014/main" id="{2EDED89F-15EE-4663-995B-0C25833AB716}"/>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24" name="Text Box 12">
          <a:extLst>
            <a:ext uri="{FF2B5EF4-FFF2-40B4-BE49-F238E27FC236}">
              <a16:creationId xmlns="" xmlns:a16="http://schemas.microsoft.com/office/drawing/2014/main" id="{677645B2-315F-42E8-80B9-4AC94794F78F}"/>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25" name="Text Box 13">
          <a:extLst>
            <a:ext uri="{FF2B5EF4-FFF2-40B4-BE49-F238E27FC236}">
              <a16:creationId xmlns="" xmlns:a16="http://schemas.microsoft.com/office/drawing/2014/main" id="{C9C604DA-5159-47C8-A89F-6AE2FA48779C}"/>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26" name="Text Box 14">
          <a:extLst>
            <a:ext uri="{FF2B5EF4-FFF2-40B4-BE49-F238E27FC236}">
              <a16:creationId xmlns="" xmlns:a16="http://schemas.microsoft.com/office/drawing/2014/main" id="{E247D999-1AFD-402B-A8DC-4D34F68F9EEB}"/>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27" name="Text Box 15">
          <a:extLst>
            <a:ext uri="{FF2B5EF4-FFF2-40B4-BE49-F238E27FC236}">
              <a16:creationId xmlns="" xmlns:a16="http://schemas.microsoft.com/office/drawing/2014/main" id="{3A561135-4D84-4018-9EEE-D2F709CAA387}"/>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28" name="Text Box 16">
          <a:extLst>
            <a:ext uri="{FF2B5EF4-FFF2-40B4-BE49-F238E27FC236}">
              <a16:creationId xmlns="" xmlns:a16="http://schemas.microsoft.com/office/drawing/2014/main" id="{0B2C2CFD-0688-45C5-80CA-5B99BFC1002A}"/>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29" name="Text Box 17">
          <a:extLst>
            <a:ext uri="{FF2B5EF4-FFF2-40B4-BE49-F238E27FC236}">
              <a16:creationId xmlns="" xmlns:a16="http://schemas.microsoft.com/office/drawing/2014/main" id="{62CA0240-D106-455A-A311-189E7394CA68}"/>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30" name="Text Box 6">
          <a:extLst>
            <a:ext uri="{FF2B5EF4-FFF2-40B4-BE49-F238E27FC236}">
              <a16:creationId xmlns="" xmlns:a16="http://schemas.microsoft.com/office/drawing/2014/main" id="{0F7E8B48-635D-497A-A9DE-9B8A41F332EB}"/>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31" name="Text Box 7">
          <a:extLst>
            <a:ext uri="{FF2B5EF4-FFF2-40B4-BE49-F238E27FC236}">
              <a16:creationId xmlns="" xmlns:a16="http://schemas.microsoft.com/office/drawing/2014/main" id="{7DCFB6F5-9BFB-40BD-BBC4-9D5877D3E247}"/>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32" name="Text Box 8">
          <a:extLst>
            <a:ext uri="{FF2B5EF4-FFF2-40B4-BE49-F238E27FC236}">
              <a16:creationId xmlns="" xmlns:a16="http://schemas.microsoft.com/office/drawing/2014/main" id="{44B003E7-AC22-43C8-B27A-239E1A9D18E4}"/>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33" name="Text Box 9">
          <a:extLst>
            <a:ext uri="{FF2B5EF4-FFF2-40B4-BE49-F238E27FC236}">
              <a16:creationId xmlns="" xmlns:a16="http://schemas.microsoft.com/office/drawing/2014/main" id="{28051D41-25E6-4DB1-A002-FCCF6BFB18DE}"/>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34" name="Text Box 10">
          <a:extLst>
            <a:ext uri="{FF2B5EF4-FFF2-40B4-BE49-F238E27FC236}">
              <a16:creationId xmlns="" xmlns:a16="http://schemas.microsoft.com/office/drawing/2014/main" id="{412C6D2E-2C7D-45A3-B3F7-E41564C709E4}"/>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35" name="Text Box 11">
          <a:extLst>
            <a:ext uri="{FF2B5EF4-FFF2-40B4-BE49-F238E27FC236}">
              <a16:creationId xmlns="" xmlns:a16="http://schemas.microsoft.com/office/drawing/2014/main" id="{2903C453-82A6-4ED6-A934-8AAD60346BAE}"/>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36" name="Text Box 12">
          <a:extLst>
            <a:ext uri="{FF2B5EF4-FFF2-40B4-BE49-F238E27FC236}">
              <a16:creationId xmlns="" xmlns:a16="http://schemas.microsoft.com/office/drawing/2014/main" id="{192B9FA9-39C9-4FDA-B45E-92808CFD5E2A}"/>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37" name="Text Box 13">
          <a:extLst>
            <a:ext uri="{FF2B5EF4-FFF2-40B4-BE49-F238E27FC236}">
              <a16:creationId xmlns="" xmlns:a16="http://schemas.microsoft.com/office/drawing/2014/main" id="{CC5580CA-7CBF-4D78-A0BF-B511A720C149}"/>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38" name="Text Box 14">
          <a:extLst>
            <a:ext uri="{FF2B5EF4-FFF2-40B4-BE49-F238E27FC236}">
              <a16:creationId xmlns="" xmlns:a16="http://schemas.microsoft.com/office/drawing/2014/main" id="{307EB915-A02A-413C-A9DB-4D1A185E3148}"/>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39" name="Text Box 15">
          <a:extLst>
            <a:ext uri="{FF2B5EF4-FFF2-40B4-BE49-F238E27FC236}">
              <a16:creationId xmlns="" xmlns:a16="http://schemas.microsoft.com/office/drawing/2014/main" id="{3D899288-4641-4ABC-B3AF-80316C2E549B}"/>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40" name="Text Box 16">
          <a:extLst>
            <a:ext uri="{FF2B5EF4-FFF2-40B4-BE49-F238E27FC236}">
              <a16:creationId xmlns="" xmlns:a16="http://schemas.microsoft.com/office/drawing/2014/main" id="{D157D734-2574-426F-B531-4ED558F650A4}"/>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74</xdr:row>
      <xdr:rowOff>0</xdr:rowOff>
    </xdr:from>
    <xdr:to>
      <xdr:col>3</xdr:col>
      <xdr:colOff>85725</xdr:colOff>
      <xdr:row>75</xdr:row>
      <xdr:rowOff>81493</xdr:rowOff>
    </xdr:to>
    <xdr:sp macro="" textlink="">
      <xdr:nvSpPr>
        <xdr:cNvPr id="941" name="Text Box 17">
          <a:extLst>
            <a:ext uri="{FF2B5EF4-FFF2-40B4-BE49-F238E27FC236}">
              <a16:creationId xmlns="" xmlns:a16="http://schemas.microsoft.com/office/drawing/2014/main" id="{8CBE73C3-B47C-4FBB-9ED7-169CF1625E90}"/>
            </a:ext>
          </a:extLst>
        </xdr:cNvPr>
        <xdr:cNvSpPr txBox="1">
          <a:spLocks noChangeArrowheads="1"/>
        </xdr:cNvSpPr>
      </xdr:nvSpPr>
      <xdr:spPr bwMode="auto">
        <a:xfrm>
          <a:off x="4333875" y="34242375"/>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42" name="Text Box 6">
          <a:extLst>
            <a:ext uri="{FF2B5EF4-FFF2-40B4-BE49-F238E27FC236}">
              <a16:creationId xmlns="" xmlns:a16="http://schemas.microsoft.com/office/drawing/2014/main" id="{D679843F-93B4-43FF-81DB-39F24819AEE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43" name="Text Box 7">
          <a:extLst>
            <a:ext uri="{FF2B5EF4-FFF2-40B4-BE49-F238E27FC236}">
              <a16:creationId xmlns="" xmlns:a16="http://schemas.microsoft.com/office/drawing/2014/main" id="{C99EFFCC-B25D-4BCF-8AC0-63381E80BE18}"/>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44" name="Text Box 8">
          <a:extLst>
            <a:ext uri="{FF2B5EF4-FFF2-40B4-BE49-F238E27FC236}">
              <a16:creationId xmlns="" xmlns:a16="http://schemas.microsoft.com/office/drawing/2014/main" id="{AC32057B-5E35-4A4B-BAAE-8361E0CAA821}"/>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45" name="Text Box 9">
          <a:extLst>
            <a:ext uri="{FF2B5EF4-FFF2-40B4-BE49-F238E27FC236}">
              <a16:creationId xmlns="" xmlns:a16="http://schemas.microsoft.com/office/drawing/2014/main" id="{905CD0AB-DD56-4B98-986D-E69BD7AFDC6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46" name="Text Box 10">
          <a:extLst>
            <a:ext uri="{FF2B5EF4-FFF2-40B4-BE49-F238E27FC236}">
              <a16:creationId xmlns="" xmlns:a16="http://schemas.microsoft.com/office/drawing/2014/main" id="{F8BAA82A-2979-493C-993E-06804EF955A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47" name="Text Box 11">
          <a:extLst>
            <a:ext uri="{FF2B5EF4-FFF2-40B4-BE49-F238E27FC236}">
              <a16:creationId xmlns="" xmlns:a16="http://schemas.microsoft.com/office/drawing/2014/main" id="{7C42E10D-1706-4292-AB51-D7EE86742BF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48" name="Text Box 12">
          <a:extLst>
            <a:ext uri="{FF2B5EF4-FFF2-40B4-BE49-F238E27FC236}">
              <a16:creationId xmlns="" xmlns:a16="http://schemas.microsoft.com/office/drawing/2014/main" id="{B77F8828-245C-4E3A-A3ED-874F620DF84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49" name="Text Box 13">
          <a:extLst>
            <a:ext uri="{FF2B5EF4-FFF2-40B4-BE49-F238E27FC236}">
              <a16:creationId xmlns="" xmlns:a16="http://schemas.microsoft.com/office/drawing/2014/main" id="{E76A6EF5-643D-4946-876B-5E0F37C7FC0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50" name="Text Box 14">
          <a:extLst>
            <a:ext uri="{FF2B5EF4-FFF2-40B4-BE49-F238E27FC236}">
              <a16:creationId xmlns="" xmlns:a16="http://schemas.microsoft.com/office/drawing/2014/main" id="{836FE6E0-D7D8-4335-B86A-C1DA447912C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51" name="Text Box 15">
          <a:extLst>
            <a:ext uri="{FF2B5EF4-FFF2-40B4-BE49-F238E27FC236}">
              <a16:creationId xmlns="" xmlns:a16="http://schemas.microsoft.com/office/drawing/2014/main" id="{06C8338D-7CB2-4BBA-BF90-EB93EDB6D55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52" name="Text Box 16">
          <a:extLst>
            <a:ext uri="{FF2B5EF4-FFF2-40B4-BE49-F238E27FC236}">
              <a16:creationId xmlns="" xmlns:a16="http://schemas.microsoft.com/office/drawing/2014/main" id="{5E6D93D5-91F8-42B6-8210-45BF52132E1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53" name="Text Box 17">
          <a:extLst>
            <a:ext uri="{FF2B5EF4-FFF2-40B4-BE49-F238E27FC236}">
              <a16:creationId xmlns="" xmlns:a16="http://schemas.microsoft.com/office/drawing/2014/main" id="{AB523328-2511-4536-8719-4AC57062567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54" name="Text Box 6">
          <a:extLst>
            <a:ext uri="{FF2B5EF4-FFF2-40B4-BE49-F238E27FC236}">
              <a16:creationId xmlns="" xmlns:a16="http://schemas.microsoft.com/office/drawing/2014/main" id="{9FC0B64D-48B1-4A44-8CC8-A3143B85821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55" name="Text Box 7">
          <a:extLst>
            <a:ext uri="{FF2B5EF4-FFF2-40B4-BE49-F238E27FC236}">
              <a16:creationId xmlns="" xmlns:a16="http://schemas.microsoft.com/office/drawing/2014/main" id="{B8EE9F72-FC7F-4607-AB2F-D14A70EE6D4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56" name="Text Box 8">
          <a:extLst>
            <a:ext uri="{FF2B5EF4-FFF2-40B4-BE49-F238E27FC236}">
              <a16:creationId xmlns="" xmlns:a16="http://schemas.microsoft.com/office/drawing/2014/main" id="{6B59AEC5-5BF4-4A80-9397-3B90B713A2F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57" name="Text Box 9">
          <a:extLst>
            <a:ext uri="{FF2B5EF4-FFF2-40B4-BE49-F238E27FC236}">
              <a16:creationId xmlns="" xmlns:a16="http://schemas.microsoft.com/office/drawing/2014/main" id="{745A3182-B5C3-46A9-82D2-283D3B14E02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58" name="Text Box 10">
          <a:extLst>
            <a:ext uri="{FF2B5EF4-FFF2-40B4-BE49-F238E27FC236}">
              <a16:creationId xmlns="" xmlns:a16="http://schemas.microsoft.com/office/drawing/2014/main" id="{5629798D-03BA-4B3C-AFB3-64C576F23CD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59" name="Text Box 11">
          <a:extLst>
            <a:ext uri="{FF2B5EF4-FFF2-40B4-BE49-F238E27FC236}">
              <a16:creationId xmlns="" xmlns:a16="http://schemas.microsoft.com/office/drawing/2014/main" id="{DE8DFBE2-2652-4109-888A-AD44BE219978}"/>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60" name="Text Box 12">
          <a:extLst>
            <a:ext uri="{FF2B5EF4-FFF2-40B4-BE49-F238E27FC236}">
              <a16:creationId xmlns="" xmlns:a16="http://schemas.microsoft.com/office/drawing/2014/main" id="{5EF5409D-2D71-4F88-9C77-FAF2373B0041}"/>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61" name="Text Box 13">
          <a:extLst>
            <a:ext uri="{FF2B5EF4-FFF2-40B4-BE49-F238E27FC236}">
              <a16:creationId xmlns="" xmlns:a16="http://schemas.microsoft.com/office/drawing/2014/main" id="{38BECEA7-6566-4EFD-8C83-5BA8FDB8AA0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62" name="Text Box 14">
          <a:extLst>
            <a:ext uri="{FF2B5EF4-FFF2-40B4-BE49-F238E27FC236}">
              <a16:creationId xmlns="" xmlns:a16="http://schemas.microsoft.com/office/drawing/2014/main" id="{FC0A761F-5F86-425D-8057-53178CC3E3D0}"/>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63" name="Text Box 15">
          <a:extLst>
            <a:ext uri="{FF2B5EF4-FFF2-40B4-BE49-F238E27FC236}">
              <a16:creationId xmlns="" xmlns:a16="http://schemas.microsoft.com/office/drawing/2014/main" id="{36CEA43B-7DB2-43C0-B0F2-1B1406196E8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64" name="Text Box 16">
          <a:extLst>
            <a:ext uri="{FF2B5EF4-FFF2-40B4-BE49-F238E27FC236}">
              <a16:creationId xmlns="" xmlns:a16="http://schemas.microsoft.com/office/drawing/2014/main" id="{26F97152-0B53-4DD1-B15E-3F3546FD479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65" name="Text Box 17">
          <a:extLst>
            <a:ext uri="{FF2B5EF4-FFF2-40B4-BE49-F238E27FC236}">
              <a16:creationId xmlns="" xmlns:a16="http://schemas.microsoft.com/office/drawing/2014/main" id="{6AB5967B-A0F9-463D-88D2-2C88DE79215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66" name="Text Box 7">
          <a:extLst>
            <a:ext uri="{FF2B5EF4-FFF2-40B4-BE49-F238E27FC236}">
              <a16:creationId xmlns="" xmlns:a16="http://schemas.microsoft.com/office/drawing/2014/main" id="{6D249A4F-109B-4605-852A-D75EF09B881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67" name="Text Box 8">
          <a:extLst>
            <a:ext uri="{FF2B5EF4-FFF2-40B4-BE49-F238E27FC236}">
              <a16:creationId xmlns="" xmlns:a16="http://schemas.microsoft.com/office/drawing/2014/main" id="{2F5B3924-0281-4FFF-80C0-430DF946C858}"/>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68" name="Text Box 9">
          <a:extLst>
            <a:ext uri="{FF2B5EF4-FFF2-40B4-BE49-F238E27FC236}">
              <a16:creationId xmlns="" xmlns:a16="http://schemas.microsoft.com/office/drawing/2014/main" id="{2A7BD31D-92BA-4173-B6FF-2398685F956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69" name="Text Box 10">
          <a:extLst>
            <a:ext uri="{FF2B5EF4-FFF2-40B4-BE49-F238E27FC236}">
              <a16:creationId xmlns="" xmlns:a16="http://schemas.microsoft.com/office/drawing/2014/main" id="{0463EBC6-0502-4005-AC07-D223745889C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70" name="Text Box 11">
          <a:extLst>
            <a:ext uri="{FF2B5EF4-FFF2-40B4-BE49-F238E27FC236}">
              <a16:creationId xmlns="" xmlns:a16="http://schemas.microsoft.com/office/drawing/2014/main" id="{53F548F9-5394-46E1-86E2-44616986EE5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71" name="Text Box 12">
          <a:extLst>
            <a:ext uri="{FF2B5EF4-FFF2-40B4-BE49-F238E27FC236}">
              <a16:creationId xmlns="" xmlns:a16="http://schemas.microsoft.com/office/drawing/2014/main" id="{7B078E40-02A8-425E-988A-D5B67F22E7B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72" name="Text Box 13">
          <a:extLst>
            <a:ext uri="{FF2B5EF4-FFF2-40B4-BE49-F238E27FC236}">
              <a16:creationId xmlns="" xmlns:a16="http://schemas.microsoft.com/office/drawing/2014/main" id="{9F81BBC5-6ECE-4B28-B9D7-89C33DE929A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73" name="Text Box 14">
          <a:extLst>
            <a:ext uri="{FF2B5EF4-FFF2-40B4-BE49-F238E27FC236}">
              <a16:creationId xmlns="" xmlns:a16="http://schemas.microsoft.com/office/drawing/2014/main" id="{AC39FD06-D045-430B-980E-64DCC889716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74" name="Text Box 15">
          <a:extLst>
            <a:ext uri="{FF2B5EF4-FFF2-40B4-BE49-F238E27FC236}">
              <a16:creationId xmlns="" xmlns:a16="http://schemas.microsoft.com/office/drawing/2014/main" id="{818E9B2C-1C74-4C6C-89D5-94F50EDC424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75" name="Text Box 16">
          <a:extLst>
            <a:ext uri="{FF2B5EF4-FFF2-40B4-BE49-F238E27FC236}">
              <a16:creationId xmlns="" xmlns:a16="http://schemas.microsoft.com/office/drawing/2014/main" id="{A5F1E2CC-79AE-422F-9C60-D7E68F15617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76" name="Text Box 17">
          <a:extLst>
            <a:ext uri="{FF2B5EF4-FFF2-40B4-BE49-F238E27FC236}">
              <a16:creationId xmlns="" xmlns:a16="http://schemas.microsoft.com/office/drawing/2014/main" id="{844B851B-7D2B-4348-9A57-218850D39EFC}"/>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77" name="Text Box 6">
          <a:extLst>
            <a:ext uri="{FF2B5EF4-FFF2-40B4-BE49-F238E27FC236}">
              <a16:creationId xmlns="" xmlns:a16="http://schemas.microsoft.com/office/drawing/2014/main" id="{07E64B45-0BE8-4F4D-AA38-B293D5059348}"/>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78" name="Text Box 7">
          <a:extLst>
            <a:ext uri="{FF2B5EF4-FFF2-40B4-BE49-F238E27FC236}">
              <a16:creationId xmlns="" xmlns:a16="http://schemas.microsoft.com/office/drawing/2014/main" id="{E0A46464-2A0D-4BB3-BAD3-4DCE5B7FC18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79" name="Text Box 8">
          <a:extLst>
            <a:ext uri="{FF2B5EF4-FFF2-40B4-BE49-F238E27FC236}">
              <a16:creationId xmlns="" xmlns:a16="http://schemas.microsoft.com/office/drawing/2014/main" id="{56B065D2-E34B-43C0-9EA8-3817FDC7526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80" name="Text Box 9">
          <a:extLst>
            <a:ext uri="{FF2B5EF4-FFF2-40B4-BE49-F238E27FC236}">
              <a16:creationId xmlns="" xmlns:a16="http://schemas.microsoft.com/office/drawing/2014/main" id="{5042ED87-D7B7-4F2C-87AD-3CB2E903D2D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81" name="Text Box 10">
          <a:extLst>
            <a:ext uri="{FF2B5EF4-FFF2-40B4-BE49-F238E27FC236}">
              <a16:creationId xmlns="" xmlns:a16="http://schemas.microsoft.com/office/drawing/2014/main" id="{3F142685-1375-430A-A7F2-0DC497A86C6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82" name="Text Box 11">
          <a:extLst>
            <a:ext uri="{FF2B5EF4-FFF2-40B4-BE49-F238E27FC236}">
              <a16:creationId xmlns="" xmlns:a16="http://schemas.microsoft.com/office/drawing/2014/main" id="{A407500B-E61C-4763-9364-EBA6E94F553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83" name="Text Box 12">
          <a:extLst>
            <a:ext uri="{FF2B5EF4-FFF2-40B4-BE49-F238E27FC236}">
              <a16:creationId xmlns="" xmlns:a16="http://schemas.microsoft.com/office/drawing/2014/main" id="{03B0E7CD-2C8A-4DD8-A41A-E3D094E76AD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84" name="Text Box 13">
          <a:extLst>
            <a:ext uri="{FF2B5EF4-FFF2-40B4-BE49-F238E27FC236}">
              <a16:creationId xmlns="" xmlns:a16="http://schemas.microsoft.com/office/drawing/2014/main" id="{39CE06CC-020F-478C-9A4A-FD7BEF91F69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85" name="Text Box 14">
          <a:extLst>
            <a:ext uri="{FF2B5EF4-FFF2-40B4-BE49-F238E27FC236}">
              <a16:creationId xmlns="" xmlns:a16="http://schemas.microsoft.com/office/drawing/2014/main" id="{DB81DF18-27C2-468E-A53F-7B8E0BE9278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86" name="Text Box 15">
          <a:extLst>
            <a:ext uri="{FF2B5EF4-FFF2-40B4-BE49-F238E27FC236}">
              <a16:creationId xmlns="" xmlns:a16="http://schemas.microsoft.com/office/drawing/2014/main" id="{D4BFE516-70C6-4C67-807E-3CE0F8CCF71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87" name="Text Box 16">
          <a:extLst>
            <a:ext uri="{FF2B5EF4-FFF2-40B4-BE49-F238E27FC236}">
              <a16:creationId xmlns="" xmlns:a16="http://schemas.microsoft.com/office/drawing/2014/main" id="{58BBCD14-4045-449D-8834-552B22311D6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88" name="Text Box 17">
          <a:extLst>
            <a:ext uri="{FF2B5EF4-FFF2-40B4-BE49-F238E27FC236}">
              <a16:creationId xmlns="" xmlns:a16="http://schemas.microsoft.com/office/drawing/2014/main" id="{E3CC8091-8AF8-4C99-9833-4D759ECCB95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89" name="Text Box 6">
          <a:extLst>
            <a:ext uri="{FF2B5EF4-FFF2-40B4-BE49-F238E27FC236}">
              <a16:creationId xmlns="" xmlns:a16="http://schemas.microsoft.com/office/drawing/2014/main" id="{571B96F7-9197-49AC-9E69-34CF5C655AE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90" name="Text Box 7">
          <a:extLst>
            <a:ext uri="{FF2B5EF4-FFF2-40B4-BE49-F238E27FC236}">
              <a16:creationId xmlns="" xmlns:a16="http://schemas.microsoft.com/office/drawing/2014/main" id="{BE0050B7-1E9D-4F51-9590-5EBF637B410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91" name="Text Box 8">
          <a:extLst>
            <a:ext uri="{FF2B5EF4-FFF2-40B4-BE49-F238E27FC236}">
              <a16:creationId xmlns="" xmlns:a16="http://schemas.microsoft.com/office/drawing/2014/main" id="{1B9163DC-D9C1-483A-819E-9DA490B9683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92" name="Text Box 9">
          <a:extLst>
            <a:ext uri="{FF2B5EF4-FFF2-40B4-BE49-F238E27FC236}">
              <a16:creationId xmlns="" xmlns:a16="http://schemas.microsoft.com/office/drawing/2014/main" id="{8E91BC48-183C-4C97-9161-E1C33142D15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93" name="Text Box 10">
          <a:extLst>
            <a:ext uri="{FF2B5EF4-FFF2-40B4-BE49-F238E27FC236}">
              <a16:creationId xmlns="" xmlns:a16="http://schemas.microsoft.com/office/drawing/2014/main" id="{D7338F5F-0062-411D-B5C8-83CA8F0097D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94" name="Text Box 11">
          <a:extLst>
            <a:ext uri="{FF2B5EF4-FFF2-40B4-BE49-F238E27FC236}">
              <a16:creationId xmlns="" xmlns:a16="http://schemas.microsoft.com/office/drawing/2014/main" id="{F5C80AAB-30CE-4F12-8DEA-330EE4D4978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95" name="Text Box 12">
          <a:extLst>
            <a:ext uri="{FF2B5EF4-FFF2-40B4-BE49-F238E27FC236}">
              <a16:creationId xmlns="" xmlns:a16="http://schemas.microsoft.com/office/drawing/2014/main" id="{CE8DB068-9121-43BF-B37E-02F69EC0D99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96" name="Text Box 13">
          <a:extLst>
            <a:ext uri="{FF2B5EF4-FFF2-40B4-BE49-F238E27FC236}">
              <a16:creationId xmlns="" xmlns:a16="http://schemas.microsoft.com/office/drawing/2014/main" id="{3FA7A2E6-ED24-4124-861A-004FA2D65FA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97" name="Text Box 14">
          <a:extLst>
            <a:ext uri="{FF2B5EF4-FFF2-40B4-BE49-F238E27FC236}">
              <a16:creationId xmlns="" xmlns:a16="http://schemas.microsoft.com/office/drawing/2014/main" id="{CB3DD72E-0DAE-4400-ACE8-16F0A4770148}"/>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98" name="Text Box 15">
          <a:extLst>
            <a:ext uri="{FF2B5EF4-FFF2-40B4-BE49-F238E27FC236}">
              <a16:creationId xmlns="" xmlns:a16="http://schemas.microsoft.com/office/drawing/2014/main" id="{ADD2D4C7-F43B-4E06-9E7D-19B8D56B4F4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999" name="Text Box 16">
          <a:extLst>
            <a:ext uri="{FF2B5EF4-FFF2-40B4-BE49-F238E27FC236}">
              <a16:creationId xmlns="" xmlns:a16="http://schemas.microsoft.com/office/drawing/2014/main" id="{A3615994-D99E-4FA3-88ED-CD64C952786C}"/>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00" name="Text Box 17">
          <a:extLst>
            <a:ext uri="{FF2B5EF4-FFF2-40B4-BE49-F238E27FC236}">
              <a16:creationId xmlns="" xmlns:a16="http://schemas.microsoft.com/office/drawing/2014/main" id="{8DE9909C-13DE-4CA6-AE04-F0288F10983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01" name="Text Box 6">
          <a:extLst>
            <a:ext uri="{FF2B5EF4-FFF2-40B4-BE49-F238E27FC236}">
              <a16:creationId xmlns="" xmlns:a16="http://schemas.microsoft.com/office/drawing/2014/main" id="{ED6A0952-23D1-473D-8370-590C70DFB74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02" name="Text Box 7">
          <a:extLst>
            <a:ext uri="{FF2B5EF4-FFF2-40B4-BE49-F238E27FC236}">
              <a16:creationId xmlns="" xmlns:a16="http://schemas.microsoft.com/office/drawing/2014/main" id="{D3EA1E03-82F6-4488-9F57-A47706A8B5B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03" name="Text Box 8">
          <a:extLst>
            <a:ext uri="{FF2B5EF4-FFF2-40B4-BE49-F238E27FC236}">
              <a16:creationId xmlns="" xmlns:a16="http://schemas.microsoft.com/office/drawing/2014/main" id="{FE4DC378-D3D7-458B-A609-5953C90D7B8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04" name="Text Box 9">
          <a:extLst>
            <a:ext uri="{FF2B5EF4-FFF2-40B4-BE49-F238E27FC236}">
              <a16:creationId xmlns="" xmlns:a16="http://schemas.microsoft.com/office/drawing/2014/main" id="{00368C34-62CE-43AA-AC07-E8B4A99260D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05" name="Text Box 10">
          <a:extLst>
            <a:ext uri="{FF2B5EF4-FFF2-40B4-BE49-F238E27FC236}">
              <a16:creationId xmlns="" xmlns:a16="http://schemas.microsoft.com/office/drawing/2014/main" id="{D99C05C5-B20B-429E-A63F-491650DDC56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06" name="Text Box 11">
          <a:extLst>
            <a:ext uri="{FF2B5EF4-FFF2-40B4-BE49-F238E27FC236}">
              <a16:creationId xmlns="" xmlns:a16="http://schemas.microsoft.com/office/drawing/2014/main" id="{AA18BC3A-C230-4473-AD64-E292B083FFE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07" name="Text Box 12">
          <a:extLst>
            <a:ext uri="{FF2B5EF4-FFF2-40B4-BE49-F238E27FC236}">
              <a16:creationId xmlns="" xmlns:a16="http://schemas.microsoft.com/office/drawing/2014/main" id="{B8EBF4B5-32A0-445C-A712-F449B029E7C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08" name="Text Box 13">
          <a:extLst>
            <a:ext uri="{FF2B5EF4-FFF2-40B4-BE49-F238E27FC236}">
              <a16:creationId xmlns="" xmlns:a16="http://schemas.microsoft.com/office/drawing/2014/main" id="{8FC69FBB-18D3-4AA5-9635-738961F2D7F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09" name="Text Box 14">
          <a:extLst>
            <a:ext uri="{FF2B5EF4-FFF2-40B4-BE49-F238E27FC236}">
              <a16:creationId xmlns="" xmlns:a16="http://schemas.microsoft.com/office/drawing/2014/main" id="{9D9FABEF-B393-4A2E-B189-082FB2BDC91C}"/>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10" name="Text Box 15">
          <a:extLst>
            <a:ext uri="{FF2B5EF4-FFF2-40B4-BE49-F238E27FC236}">
              <a16:creationId xmlns="" xmlns:a16="http://schemas.microsoft.com/office/drawing/2014/main" id="{3745C947-9554-4285-A1C0-6836B24E00C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11" name="Text Box 16">
          <a:extLst>
            <a:ext uri="{FF2B5EF4-FFF2-40B4-BE49-F238E27FC236}">
              <a16:creationId xmlns="" xmlns:a16="http://schemas.microsoft.com/office/drawing/2014/main" id="{CF929E2B-21F5-4561-A369-7CDAFB31D87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12" name="Text Box 17">
          <a:extLst>
            <a:ext uri="{FF2B5EF4-FFF2-40B4-BE49-F238E27FC236}">
              <a16:creationId xmlns="" xmlns:a16="http://schemas.microsoft.com/office/drawing/2014/main" id="{49261186-A4E5-4833-BD58-7758323E881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13" name="Text Box 7">
          <a:extLst>
            <a:ext uri="{FF2B5EF4-FFF2-40B4-BE49-F238E27FC236}">
              <a16:creationId xmlns="" xmlns:a16="http://schemas.microsoft.com/office/drawing/2014/main" id="{E07A9B2D-BC89-4ED7-86DB-5F7EB9D9008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14" name="Text Box 8">
          <a:extLst>
            <a:ext uri="{FF2B5EF4-FFF2-40B4-BE49-F238E27FC236}">
              <a16:creationId xmlns="" xmlns:a16="http://schemas.microsoft.com/office/drawing/2014/main" id="{3ADF5B1C-5920-4BE7-91DB-AA494A87D65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15" name="Text Box 9">
          <a:extLst>
            <a:ext uri="{FF2B5EF4-FFF2-40B4-BE49-F238E27FC236}">
              <a16:creationId xmlns="" xmlns:a16="http://schemas.microsoft.com/office/drawing/2014/main" id="{5CA41675-BD67-49C4-926C-320FEEFD843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16" name="Text Box 10">
          <a:extLst>
            <a:ext uri="{FF2B5EF4-FFF2-40B4-BE49-F238E27FC236}">
              <a16:creationId xmlns="" xmlns:a16="http://schemas.microsoft.com/office/drawing/2014/main" id="{06C86D26-0115-448A-BDC0-4F2A11D9F4A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17" name="Text Box 11">
          <a:extLst>
            <a:ext uri="{FF2B5EF4-FFF2-40B4-BE49-F238E27FC236}">
              <a16:creationId xmlns="" xmlns:a16="http://schemas.microsoft.com/office/drawing/2014/main" id="{57E5648A-8129-4409-B00C-44539EBFC4D0}"/>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18" name="Text Box 12">
          <a:extLst>
            <a:ext uri="{FF2B5EF4-FFF2-40B4-BE49-F238E27FC236}">
              <a16:creationId xmlns="" xmlns:a16="http://schemas.microsoft.com/office/drawing/2014/main" id="{5ED5BE6A-4BF4-44D4-B569-1BFBE537532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19" name="Text Box 13">
          <a:extLst>
            <a:ext uri="{FF2B5EF4-FFF2-40B4-BE49-F238E27FC236}">
              <a16:creationId xmlns="" xmlns:a16="http://schemas.microsoft.com/office/drawing/2014/main" id="{A707B8E6-46AB-4374-9102-126925168EB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20" name="Text Box 14">
          <a:extLst>
            <a:ext uri="{FF2B5EF4-FFF2-40B4-BE49-F238E27FC236}">
              <a16:creationId xmlns="" xmlns:a16="http://schemas.microsoft.com/office/drawing/2014/main" id="{B891D59E-CDA7-4E54-B6FD-D8F7CE47F5A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21" name="Text Box 15">
          <a:extLst>
            <a:ext uri="{FF2B5EF4-FFF2-40B4-BE49-F238E27FC236}">
              <a16:creationId xmlns="" xmlns:a16="http://schemas.microsoft.com/office/drawing/2014/main" id="{7B1067FD-7349-48B5-B9A9-4FAF2423BF6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22" name="Text Box 16">
          <a:extLst>
            <a:ext uri="{FF2B5EF4-FFF2-40B4-BE49-F238E27FC236}">
              <a16:creationId xmlns="" xmlns:a16="http://schemas.microsoft.com/office/drawing/2014/main" id="{0E4C7894-A839-47C4-9AF5-84A3EECF383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23" name="Text Box 17">
          <a:extLst>
            <a:ext uri="{FF2B5EF4-FFF2-40B4-BE49-F238E27FC236}">
              <a16:creationId xmlns="" xmlns:a16="http://schemas.microsoft.com/office/drawing/2014/main" id="{54416CEE-8B14-442E-B3F6-52FE47FB52F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24" name="Text Box 6">
          <a:extLst>
            <a:ext uri="{FF2B5EF4-FFF2-40B4-BE49-F238E27FC236}">
              <a16:creationId xmlns="" xmlns:a16="http://schemas.microsoft.com/office/drawing/2014/main" id="{012A1DFD-F986-436D-A8C3-947E6A0A3E8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25" name="Text Box 7">
          <a:extLst>
            <a:ext uri="{FF2B5EF4-FFF2-40B4-BE49-F238E27FC236}">
              <a16:creationId xmlns="" xmlns:a16="http://schemas.microsoft.com/office/drawing/2014/main" id="{F5FB135C-E035-4AA1-A786-D8DD8762323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26" name="Text Box 8">
          <a:extLst>
            <a:ext uri="{FF2B5EF4-FFF2-40B4-BE49-F238E27FC236}">
              <a16:creationId xmlns="" xmlns:a16="http://schemas.microsoft.com/office/drawing/2014/main" id="{0A732C1E-63E0-4525-8A9A-2EC04154F5A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27" name="Text Box 9">
          <a:extLst>
            <a:ext uri="{FF2B5EF4-FFF2-40B4-BE49-F238E27FC236}">
              <a16:creationId xmlns="" xmlns:a16="http://schemas.microsoft.com/office/drawing/2014/main" id="{90D8AAF5-8511-4F57-A055-17186D207C4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28" name="Text Box 10">
          <a:extLst>
            <a:ext uri="{FF2B5EF4-FFF2-40B4-BE49-F238E27FC236}">
              <a16:creationId xmlns="" xmlns:a16="http://schemas.microsoft.com/office/drawing/2014/main" id="{515026DE-79B5-4384-AED1-D91A3D26522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29" name="Text Box 11">
          <a:extLst>
            <a:ext uri="{FF2B5EF4-FFF2-40B4-BE49-F238E27FC236}">
              <a16:creationId xmlns="" xmlns:a16="http://schemas.microsoft.com/office/drawing/2014/main" id="{C124764C-7CBE-4186-B644-63CA8DF4872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30" name="Text Box 12">
          <a:extLst>
            <a:ext uri="{FF2B5EF4-FFF2-40B4-BE49-F238E27FC236}">
              <a16:creationId xmlns="" xmlns:a16="http://schemas.microsoft.com/office/drawing/2014/main" id="{A9375E97-9F13-4CB5-899B-3E33620059F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31" name="Text Box 13">
          <a:extLst>
            <a:ext uri="{FF2B5EF4-FFF2-40B4-BE49-F238E27FC236}">
              <a16:creationId xmlns="" xmlns:a16="http://schemas.microsoft.com/office/drawing/2014/main" id="{B1D793E9-3C55-4AD7-8B19-09E48E3C098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32" name="Text Box 14">
          <a:extLst>
            <a:ext uri="{FF2B5EF4-FFF2-40B4-BE49-F238E27FC236}">
              <a16:creationId xmlns="" xmlns:a16="http://schemas.microsoft.com/office/drawing/2014/main" id="{347F90E2-2E14-4496-9CA6-C1A9AF39DD41}"/>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33" name="Text Box 15">
          <a:extLst>
            <a:ext uri="{FF2B5EF4-FFF2-40B4-BE49-F238E27FC236}">
              <a16:creationId xmlns="" xmlns:a16="http://schemas.microsoft.com/office/drawing/2014/main" id="{932256BB-A3B2-4B1F-B56C-B48908BF8C1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34" name="Text Box 16">
          <a:extLst>
            <a:ext uri="{FF2B5EF4-FFF2-40B4-BE49-F238E27FC236}">
              <a16:creationId xmlns="" xmlns:a16="http://schemas.microsoft.com/office/drawing/2014/main" id="{55AEA658-43D9-4199-877B-4448098A868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035" name="Text Box 17">
          <a:extLst>
            <a:ext uri="{FF2B5EF4-FFF2-40B4-BE49-F238E27FC236}">
              <a16:creationId xmlns="" xmlns:a16="http://schemas.microsoft.com/office/drawing/2014/main" id="{E831E4F3-70D8-46F6-8E5A-8F0307EB546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36" name="Text Box 6">
          <a:extLst>
            <a:ext uri="{FF2B5EF4-FFF2-40B4-BE49-F238E27FC236}">
              <a16:creationId xmlns="" xmlns:a16="http://schemas.microsoft.com/office/drawing/2014/main" id="{BF58777B-2386-440A-B591-80E9EA11C962}"/>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37" name="Text Box 7">
          <a:extLst>
            <a:ext uri="{FF2B5EF4-FFF2-40B4-BE49-F238E27FC236}">
              <a16:creationId xmlns="" xmlns:a16="http://schemas.microsoft.com/office/drawing/2014/main" id="{F601F32C-3CCF-4257-B30D-C5F48859681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38" name="Text Box 8">
          <a:extLst>
            <a:ext uri="{FF2B5EF4-FFF2-40B4-BE49-F238E27FC236}">
              <a16:creationId xmlns="" xmlns:a16="http://schemas.microsoft.com/office/drawing/2014/main" id="{B57C58D5-F89D-44B0-B1CF-2AD4E046AA6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39" name="Text Box 9">
          <a:extLst>
            <a:ext uri="{FF2B5EF4-FFF2-40B4-BE49-F238E27FC236}">
              <a16:creationId xmlns="" xmlns:a16="http://schemas.microsoft.com/office/drawing/2014/main" id="{23E8E181-2B20-4183-B304-E4B11EF87802}"/>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40" name="Text Box 10">
          <a:extLst>
            <a:ext uri="{FF2B5EF4-FFF2-40B4-BE49-F238E27FC236}">
              <a16:creationId xmlns="" xmlns:a16="http://schemas.microsoft.com/office/drawing/2014/main" id="{E6D9F314-D597-4EFF-9BAD-3BDB2BEA34C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41" name="Text Box 11">
          <a:extLst>
            <a:ext uri="{FF2B5EF4-FFF2-40B4-BE49-F238E27FC236}">
              <a16:creationId xmlns="" xmlns:a16="http://schemas.microsoft.com/office/drawing/2014/main" id="{0191EA06-1393-4711-9D8F-D5DD5D1E5FD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42" name="Text Box 12">
          <a:extLst>
            <a:ext uri="{FF2B5EF4-FFF2-40B4-BE49-F238E27FC236}">
              <a16:creationId xmlns="" xmlns:a16="http://schemas.microsoft.com/office/drawing/2014/main" id="{F120D919-0B77-4FEB-BFFA-96A0DA8CC06D}"/>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43" name="Text Box 13">
          <a:extLst>
            <a:ext uri="{FF2B5EF4-FFF2-40B4-BE49-F238E27FC236}">
              <a16:creationId xmlns="" xmlns:a16="http://schemas.microsoft.com/office/drawing/2014/main" id="{B737693F-872E-40B4-AF2F-6C03CC352F5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44" name="Text Box 14">
          <a:extLst>
            <a:ext uri="{FF2B5EF4-FFF2-40B4-BE49-F238E27FC236}">
              <a16:creationId xmlns="" xmlns:a16="http://schemas.microsoft.com/office/drawing/2014/main" id="{B4879112-FA91-42D0-BA9D-F88DD088773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45" name="Text Box 15">
          <a:extLst>
            <a:ext uri="{FF2B5EF4-FFF2-40B4-BE49-F238E27FC236}">
              <a16:creationId xmlns="" xmlns:a16="http://schemas.microsoft.com/office/drawing/2014/main" id="{CE6FC89F-90CC-4F23-9988-E4BF8D96343B}"/>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46" name="Text Box 16">
          <a:extLst>
            <a:ext uri="{FF2B5EF4-FFF2-40B4-BE49-F238E27FC236}">
              <a16:creationId xmlns="" xmlns:a16="http://schemas.microsoft.com/office/drawing/2014/main" id="{CDC32C14-C1A7-4386-A4F5-99E9596143C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47" name="Text Box 17">
          <a:extLst>
            <a:ext uri="{FF2B5EF4-FFF2-40B4-BE49-F238E27FC236}">
              <a16:creationId xmlns="" xmlns:a16="http://schemas.microsoft.com/office/drawing/2014/main" id="{2C057757-D0F7-402A-B2E3-4581508E94F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48" name="Text Box 6">
          <a:extLst>
            <a:ext uri="{FF2B5EF4-FFF2-40B4-BE49-F238E27FC236}">
              <a16:creationId xmlns="" xmlns:a16="http://schemas.microsoft.com/office/drawing/2014/main" id="{974C1C8D-FFE2-4BF9-BF2C-B774BC3A855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49" name="Text Box 7">
          <a:extLst>
            <a:ext uri="{FF2B5EF4-FFF2-40B4-BE49-F238E27FC236}">
              <a16:creationId xmlns="" xmlns:a16="http://schemas.microsoft.com/office/drawing/2014/main" id="{2BBDC6B9-8A74-45E7-9CF1-B78063B6BB7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50" name="Text Box 8">
          <a:extLst>
            <a:ext uri="{FF2B5EF4-FFF2-40B4-BE49-F238E27FC236}">
              <a16:creationId xmlns="" xmlns:a16="http://schemas.microsoft.com/office/drawing/2014/main" id="{72B20062-2963-455A-9979-A21CC7565A3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51" name="Text Box 9">
          <a:extLst>
            <a:ext uri="{FF2B5EF4-FFF2-40B4-BE49-F238E27FC236}">
              <a16:creationId xmlns="" xmlns:a16="http://schemas.microsoft.com/office/drawing/2014/main" id="{F7CED4F7-365C-4C56-BDBE-FC5752F1A03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52" name="Text Box 10">
          <a:extLst>
            <a:ext uri="{FF2B5EF4-FFF2-40B4-BE49-F238E27FC236}">
              <a16:creationId xmlns="" xmlns:a16="http://schemas.microsoft.com/office/drawing/2014/main" id="{D61D53F9-76B5-42EF-ADB2-859DD3E9E52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53" name="Text Box 11">
          <a:extLst>
            <a:ext uri="{FF2B5EF4-FFF2-40B4-BE49-F238E27FC236}">
              <a16:creationId xmlns="" xmlns:a16="http://schemas.microsoft.com/office/drawing/2014/main" id="{9A89B76B-28DA-4551-8BB9-16F80CECD6A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54" name="Text Box 12">
          <a:extLst>
            <a:ext uri="{FF2B5EF4-FFF2-40B4-BE49-F238E27FC236}">
              <a16:creationId xmlns="" xmlns:a16="http://schemas.microsoft.com/office/drawing/2014/main" id="{C9A46CD6-B8B0-4E1C-9A6E-50821C7E07DD}"/>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55" name="Text Box 13">
          <a:extLst>
            <a:ext uri="{FF2B5EF4-FFF2-40B4-BE49-F238E27FC236}">
              <a16:creationId xmlns="" xmlns:a16="http://schemas.microsoft.com/office/drawing/2014/main" id="{6B33903C-22D0-4976-8578-C9D00E75364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56" name="Text Box 14">
          <a:extLst>
            <a:ext uri="{FF2B5EF4-FFF2-40B4-BE49-F238E27FC236}">
              <a16:creationId xmlns="" xmlns:a16="http://schemas.microsoft.com/office/drawing/2014/main" id="{2EA8D486-1ED7-490A-958E-FBBEFEE1ABD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57" name="Text Box 15">
          <a:extLst>
            <a:ext uri="{FF2B5EF4-FFF2-40B4-BE49-F238E27FC236}">
              <a16:creationId xmlns="" xmlns:a16="http://schemas.microsoft.com/office/drawing/2014/main" id="{DEA0BC68-515C-41FE-B00F-AB4858D2D0D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58" name="Text Box 16">
          <a:extLst>
            <a:ext uri="{FF2B5EF4-FFF2-40B4-BE49-F238E27FC236}">
              <a16:creationId xmlns="" xmlns:a16="http://schemas.microsoft.com/office/drawing/2014/main" id="{BEB3B619-DFB8-4F01-8C2D-F4C897EE13D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59" name="Text Box 17">
          <a:extLst>
            <a:ext uri="{FF2B5EF4-FFF2-40B4-BE49-F238E27FC236}">
              <a16:creationId xmlns="" xmlns:a16="http://schemas.microsoft.com/office/drawing/2014/main" id="{AC691C6B-D09A-4DD4-923B-C000DE02E68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60" name="Text Box 7">
          <a:extLst>
            <a:ext uri="{FF2B5EF4-FFF2-40B4-BE49-F238E27FC236}">
              <a16:creationId xmlns="" xmlns:a16="http://schemas.microsoft.com/office/drawing/2014/main" id="{00F16A87-C893-49DD-8460-C06F7EEB679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61" name="Text Box 8">
          <a:extLst>
            <a:ext uri="{FF2B5EF4-FFF2-40B4-BE49-F238E27FC236}">
              <a16:creationId xmlns="" xmlns:a16="http://schemas.microsoft.com/office/drawing/2014/main" id="{896823B8-C371-47B2-8902-18E1B25F872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62" name="Text Box 9">
          <a:extLst>
            <a:ext uri="{FF2B5EF4-FFF2-40B4-BE49-F238E27FC236}">
              <a16:creationId xmlns="" xmlns:a16="http://schemas.microsoft.com/office/drawing/2014/main" id="{695E7D76-BB84-454D-BBC9-D8E01ABD15F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63" name="Text Box 10">
          <a:extLst>
            <a:ext uri="{FF2B5EF4-FFF2-40B4-BE49-F238E27FC236}">
              <a16:creationId xmlns="" xmlns:a16="http://schemas.microsoft.com/office/drawing/2014/main" id="{C2ABF947-C6D6-4E41-82AD-98FF557E1C5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64" name="Text Box 11">
          <a:extLst>
            <a:ext uri="{FF2B5EF4-FFF2-40B4-BE49-F238E27FC236}">
              <a16:creationId xmlns="" xmlns:a16="http://schemas.microsoft.com/office/drawing/2014/main" id="{B1C62BA4-D437-4665-8065-F60E7A136E06}"/>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65" name="Text Box 12">
          <a:extLst>
            <a:ext uri="{FF2B5EF4-FFF2-40B4-BE49-F238E27FC236}">
              <a16:creationId xmlns="" xmlns:a16="http://schemas.microsoft.com/office/drawing/2014/main" id="{44E95C68-34DC-419F-9C5C-AA5148E47D1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66" name="Text Box 13">
          <a:extLst>
            <a:ext uri="{FF2B5EF4-FFF2-40B4-BE49-F238E27FC236}">
              <a16:creationId xmlns="" xmlns:a16="http://schemas.microsoft.com/office/drawing/2014/main" id="{CD88F881-B662-4833-8ABB-05ED08E83D5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67" name="Text Box 14">
          <a:extLst>
            <a:ext uri="{FF2B5EF4-FFF2-40B4-BE49-F238E27FC236}">
              <a16:creationId xmlns="" xmlns:a16="http://schemas.microsoft.com/office/drawing/2014/main" id="{2AE2FDC7-D2F6-44D0-8D17-E550D1FD218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68" name="Text Box 15">
          <a:extLst>
            <a:ext uri="{FF2B5EF4-FFF2-40B4-BE49-F238E27FC236}">
              <a16:creationId xmlns="" xmlns:a16="http://schemas.microsoft.com/office/drawing/2014/main" id="{D19A5603-1092-4953-8937-15973644D1A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69" name="Text Box 16">
          <a:extLst>
            <a:ext uri="{FF2B5EF4-FFF2-40B4-BE49-F238E27FC236}">
              <a16:creationId xmlns="" xmlns:a16="http://schemas.microsoft.com/office/drawing/2014/main" id="{076275C7-8319-4227-A80B-D108BAF17E3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70" name="Text Box 17">
          <a:extLst>
            <a:ext uri="{FF2B5EF4-FFF2-40B4-BE49-F238E27FC236}">
              <a16:creationId xmlns="" xmlns:a16="http://schemas.microsoft.com/office/drawing/2014/main" id="{876146C9-AAED-41DC-AF9A-C0453A9A6C1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71" name="Text Box 6">
          <a:extLst>
            <a:ext uri="{FF2B5EF4-FFF2-40B4-BE49-F238E27FC236}">
              <a16:creationId xmlns="" xmlns:a16="http://schemas.microsoft.com/office/drawing/2014/main" id="{0BF7692D-E68E-43A0-95E2-2D1383960D5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72" name="Text Box 7">
          <a:extLst>
            <a:ext uri="{FF2B5EF4-FFF2-40B4-BE49-F238E27FC236}">
              <a16:creationId xmlns="" xmlns:a16="http://schemas.microsoft.com/office/drawing/2014/main" id="{57C2A442-5592-48B5-BE1C-F10F25CD1EE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73" name="Text Box 8">
          <a:extLst>
            <a:ext uri="{FF2B5EF4-FFF2-40B4-BE49-F238E27FC236}">
              <a16:creationId xmlns="" xmlns:a16="http://schemas.microsoft.com/office/drawing/2014/main" id="{3B33CCE1-D153-432F-9880-79C7AF2717E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74" name="Text Box 9">
          <a:extLst>
            <a:ext uri="{FF2B5EF4-FFF2-40B4-BE49-F238E27FC236}">
              <a16:creationId xmlns="" xmlns:a16="http://schemas.microsoft.com/office/drawing/2014/main" id="{62C04F14-E16E-46E1-B5F6-88571DEFFE5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75" name="Text Box 10">
          <a:extLst>
            <a:ext uri="{FF2B5EF4-FFF2-40B4-BE49-F238E27FC236}">
              <a16:creationId xmlns="" xmlns:a16="http://schemas.microsoft.com/office/drawing/2014/main" id="{9ACBE5A7-1F2A-4C2B-919E-9204CF819BC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76" name="Text Box 11">
          <a:extLst>
            <a:ext uri="{FF2B5EF4-FFF2-40B4-BE49-F238E27FC236}">
              <a16:creationId xmlns="" xmlns:a16="http://schemas.microsoft.com/office/drawing/2014/main" id="{79DD4D27-6279-4293-BE1B-614AEDA1BD5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77" name="Text Box 12">
          <a:extLst>
            <a:ext uri="{FF2B5EF4-FFF2-40B4-BE49-F238E27FC236}">
              <a16:creationId xmlns="" xmlns:a16="http://schemas.microsoft.com/office/drawing/2014/main" id="{50CCD149-A944-40A5-B2A1-E822C9EF5AF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78" name="Text Box 13">
          <a:extLst>
            <a:ext uri="{FF2B5EF4-FFF2-40B4-BE49-F238E27FC236}">
              <a16:creationId xmlns="" xmlns:a16="http://schemas.microsoft.com/office/drawing/2014/main" id="{886C363F-63DF-49F4-80B7-31A1BEA2EFD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79" name="Text Box 14">
          <a:extLst>
            <a:ext uri="{FF2B5EF4-FFF2-40B4-BE49-F238E27FC236}">
              <a16:creationId xmlns="" xmlns:a16="http://schemas.microsoft.com/office/drawing/2014/main" id="{C6BBDADA-FFE7-4759-B370-CCB5105FDA0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80" name="Text Box 15">
          <a:extLst>
            <a:ext uri="{FF2B5EF4-FFF2-40B4-BE49-F238E27FC236}">
              <a16:creationId xmlns="" xmlns:a16="http://schemas.microsoft.com/office/drawing/2014/main" id="{8B5A50E2-41B8-40CD-8F78-E6954D4BB22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81" name="Text Box 16">
          <a:extLst>
            <a:ext uri="{FF2B5EF4-FFF2-40B4-BE49-F238E27FC236}">
              <a16:creationId xmlns="" xmlns:a16="http://schemas.microsoft.com/office/drawing/2014/main" id="{849CA479-62E5-44FA-B986-2C9EDEF5AE1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82" name="Text Box 17">
          <a:extLst>
            <a:ext uri="{FF2B5EF4-FFF2-40B4-BE49-F238E27FC236}">
              <a16:creationId xmlns="" xmlns:a16="http://schemas.microsoft.com/office/drawing/2014/main" id="{E6714585-4688-4E2C-BB89-F294658FC7C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83" name="Text Box 6">
          <a:extLst>
            <a:ext uri="{FF2B5EF4-FFF2-40B4-BE49-F238E27FC236}">
              <a16:creationId xmlns="" xmlns:a16="http://schemas.microsoft.com/office/drawing/2014/main" id="{E62F22FA-98CE-45E4-9D17-A64BB9C99CB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84" name="Text Box 7">
          <a:extLst>
            <a:ext uri="{FF2B5EF4-FFF2-40B4-BE49-F238E27FC236}">
              <a16:creationId xmlns="" xmlns:a16="http://schemas.microsoft.com/office/drawing/2014/main" id="{3F6FD9D7-DA9E-40BB-BD61-580DDF03908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85" name="Text Box 8">
          <a:extLst>
            <a:ext uri="{FF2B5EF4-FFF2-40B4-BE49-F238E27FC236}">
              <a16:creationId xmlns="" xmlns:a16="http://schemas.microsoft.com/office/drawing/2014/main" id="{FB598A00-0184-4835-929C-4F53728D5CC2}"/>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86" name="Text Box 9">
          <a:extLst>
            <a:ext uri="{FF2B5EF4-FFF2-40B4-BE49-F238E27FC236}">
              <a16:creationId xmlns="" xmlns:a16="http://schemas.microsoft.com/office/drawing/2014/main" id="{AE4BDFBE-FE40-4802-B8F1-71086D7D618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87" name="Text Box 10">
          <a:extLst>
            <a:ext uri="{FF2B5EF4-FFF2-40B4-BE49-F238E27FC236}">
              <a16:creationId xmlns="" xmlns:a16="http://schemas.microsoft.com/office/drawing/2014/main" id="{370EE153-8F4F-465A-A80C-C3467FA7FB9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88" name="Text Box 11">
          <a:extLst>
            <a:ext uri="{FF2B5EF4-FFF2-40B4-BE49-F238E27FC236}">
              <a16:creationId xmlns="" xmlns:a16="http://schemas.microsoft.com/office/drawing/2014/main" id="{0F65CBDB-CBD3-4EE1-B8A4-EA3F18790ED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89" name="Text Box 12">
          <a:extLst>
            <a:ext uri="{FF2B5EF4-FFF2-40B4-BE49-F238E27FC236}">
              <a16:creationId xmlns="" xmlns:a16="http://schemas.microsoft.com/office/drawing/2014/main" id="{FE120929-D3BA-4340-A453-2EB9A307C03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90" name="Text Box 13">
          <a:extLst>
            <a:ext uri="{FF2B5EF4-FFF2-40B4-BE49-F238E27FC236}">
              <a16:creationId xmlns="" xmlns:a16="http://schemas.microsoft.com/office/drawing/2014/main" id="{83AAC6C1-F1CE-4B90-AF90-27C68DBE721A}"/>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91" name="Text Box 14">
          <a:extLst>
            <a:ext uri="{FF2B5EF4-FFF2-40B4-BE49-F238E27FC236}">
              <a16:creationId xmlns="" xmlns:a16="http://schemas.microsoft.com/office/drawing/2014/main" id="{FBA06997-C5CE-41A0-9E1C-7DED7249D7E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92" name="Text Box 15">
          <a:extLst>
            <a:ext uri="{FF2B5EF4-FFF2-40B4-BE49-F238E27FC236}">
              <a16:creationId xmlns="" xmlns:a16="http://schemas.microsoft.com/office/drawing/2014/main" id="{6A656381-0095-4300-8EE0-5C203594FBF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93" name="Text Box 16">
          <a:extLst>
            <a:ext uri="{FF2B5EF4-FFF2-40B4-BE49-F238E27FC236}">
              <a16:creationId xmlns="" xmlns:a16="http://schemas.microsoft.com/office/drawing/2014/main" id="{2C1C99BF-FB4D-4E02-A2F1-6E3D8A5A2C8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94" name="Text Box 17">
          <a:extLst>
            <a:ext uri="{FF2B5EF4-FFF2-40B4-BE49-F238E27FC236}">
              <a16:creationId xmlns="" xmlns:a16="http://schemas.microsoft.com/office/drawing/2014/main" id="{8263ED0A-3CFF-4115-B02F-478961E23FE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95" name="Text Box 6">
          <a:extLst>
            <a:ext uri="{FF2B5EF4-FFF2-40B4-BE49-F238E27FC236}">
              <a16:creationId xmlns="" xmlns:a16="http://schemas.microsoft.com/office/drawing/2014/main" id="{70AF659D-B8D5-4B80-924D-A7D111F42D0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96" name="Text Box 7">
          <a:extLst>
            <a:ext uri="{FF2B5EF4-FFF2-40B4-BE49-F238E27FC236}">
              <a16:creationId xmlns="" xmlns:a16="http://schemas.microsoft.com/office/drawing/2014/main" id="{FD5C6C2A-15BB-451F-A4F2-31EADBFCD481}"/>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97" name="Text Box 8">
          <a:extLst>
            <a:ext uri="{FF2B5EF4-FFF2-40B4-BE49-F238E27FC236}">
              <a16:creationId xmlns="" xmlns:a16="http://schemas.microsoft.com/office/drawing/2014/main" id="{1D828307-9862-458C-8173-4DBDD956CCE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98" name="Text Box 9">
          <a:extLst>
            <a:ext uri="{FF2B5EF4-FFF2-40B4-BE49-F238E27FC236}">
              <a16:creationId xmlns="" xmlns:a16="http://schemas.microsoft.com/office/drawing/2014/main" id="{E7E2387A-5B98-4421-BF72-18C500D962A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099" name="Text Box 10">
          <a:extLst>
            <a:ext uri="{FF2B5EF4-FFF2-40B4-BE49-F238E27FC236}">
              <a16:creationId xmlns="" xmlns:a16="http://schemas.microsoft.com/office/drawing/2014/main" id="{92BCD734-A156-486A-BA7B-E0DCD9F21136}"/>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00" name="Text Box 11">
          <a:extLst>
            <a:ext uri="{FF2B5EF4-FFF2-40B4-BE49-F238E27FC236}">
              <a16:creationId xmlns="" xmlns:a16="http://schemas.microsoft.com/office/drawing/2014/main" id="{6C954C62-7866-4F1F-A510-1B6B67BDA156}"/>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01" name="Text Box 12">
          <a:extLst>
            <a:ext uri="{FF2B5EF4-FFF2-40B4-BE49-F238E27FC236}">
              <a16:creationId xmlns="" xmlns:a16="http://schemas.microsoft.com/office/drawing/2014/main" id="{F9C0EB12-F0A9-4DD8-BCE9-3351B9B50E9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02" name="Text Box 13">
          <a:extLst>
            <a:ext uri="{FF2B5EF4-FFF2-40B4-BE49-F238E27FC236}">
              <a16:creationId xmlns="" xmlns:a16="http://schemas.microsoft.com/office/drawing/2014/main" id="{4D0B3CF6-5B96-4DE0-81F4-4E0A2E91D3F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03" name="Text Box 14">
          <a:extLst>
            <a:ext uri="{FF2B5EF4-FFF2-40B4-BE49-F238E27FC236}">
              <a16:creationId xmlns="" xmlns:a16="http://schemas.microsoft.com/office/drawing/2014/main" id="{797482C5-3481-46F4-AFE4-13310C70C21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04" name="Text Box 15">
          <a:extLst>
            <a:ext uri="{FF2B5EF4-FFF2-40B4-BE49-F238E27FC236}">
              <a16:creationId xmlns="" xmlns:a16="http://schemas.microsoft.com/office/drawing/2014/main" id="{D769E449-F5FB-47CB-B67F-D42673A28AB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05" name="Text Box 16">
          <a:extLst>
            <a:ext uri="{FF2B5EF4-FFF2-40B4-BE49-F238E27FC236}">
              <a16:creationId xmlns="" xmlns:a16="http://schemas.microsoft.com/office/drawing/2014/main" id="{D3C30BCA-9D89-442E-9E10-6D31B23083FA}"/>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06" name="Text Box 17">
          <a:extLst>
            <a:ext uri="{FF2B5EF4-FFF2-40B4-BE49-F238E27FC236}">
              <a16:creationId xmlns="" xmlns:a16="http://schemas.microsoft.com/office/drawing/2014/main" id="{413FD0DF-1B2F-4F57-BE8F-37CED0B1A5F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07" name="Text Box 7">
          <a:extLst>
            <a:ext uri="{FF2B5EF4-FFF2-40B4-BE49-F238E27FC236}">
              <a16:creationId xmlns="" xmlns:a16="http://schemas.microsoft.com/office/drawing/2014/main" id="{CF634894-6CDF-438B-941B-C60D71F05CC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08" name="Text Box 8">
          <a:extLst>
            <a:ext uri="{FF2B5EF4-FFF2-40B4-BE49-F238E27FC236}">
              <a16:creationId xmlns="" xmlns:a16="http://schemas.microsoft.com/office/drawing/2014/main" id="{EF168F3C-D219-488A-AB09-C042EBF22B18}"/>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09" name="Text Box 9">
          <a:extLst>
            <a:ext uri="{FF2B5EF4-FFF2-40B4-BE49-F238E27FC236}">
              <a16:creationId xmlns="" xmlns:a16="http://schemas.microsoft.com/office/drawing/2014/main" id="{9EEE12B2-C520-43B0-A0F3-158E14280225}"/>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10" name="Text Box 10">
          <a:extLst>
            <a:ext uri="{FF2B5EF4-FFF2-40B4-BE49-F238E27FC236}">
              <a16:creationId xmlns="" xmlns:a16="http://schemas.microsoft.com/office/drawing/2014/main" id="{C8467CB4-2209-4D6E-9DC0-CF4C7A723037}"/>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11" name="Text Box 11">
          <a:extLst>
            <a:ext uri="{FF2B5EF4-FFF2-40B4-BE49-F238E27FC236}">
              <a16:creationId xmlns="" xmlns:a16="http://schemas.microsoft.com/office/drawing/2014/main" id="{A67C6668-7853-4919-B1A5-8D2C613F41D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12" name="Text Box 12">
          <a:extLst>
            <a:ext uri="{FF2B5EF4-FFF2-40B4-BE49-F238E27FC236}">
              <a16:creationId xmlns="" xmlns:a16="http://schemas.microsoft.com/office/drawing/2014/main" id="{40F4E6A5-BC54-4DC6-A054-2E8FD29A02A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13" name="Text Box 13">
          <a:extLst>
            <a:ext uri="{FF2B5EF4-FFF2-40B4-BE49-F238E27FC236}">
              <a16:creationId xmlns="" xmlns:a16="http://schemas.microsoft.com/office/drawing/2014/main" id="{A1EE19E6-360B-4EF4-BA56-906D5EACE803}"/>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14" name="Text Box 14">
          <a:extLst>
            <a:ext uri="{FF2B5EF4-FFF2-40B4-BE49-F238E27FC236}">
              <a16:creationId xmlns="" xmlns:a16="http://schemas.microsoft.com/office/drawing/2014/main" id="{214231B3-0E35-4F88-A6C8-D83417720C3B}"/>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15" name="Text Box 15">
          <a:extLst>
            <a:ext uri="{FF2B5EF4-FFF2-40B4-BE49-F238E27FC236}">
              <a16:creationId xmlns="" xmlns:a16="http://schemas.microsoft.com/office/drawing/2014/main" id="{47F5DF4B-940F-4320-BC49-1E597AAEFB3B}"/>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16" name="Text Box 16">
          <a:extLst>
            <a:ext uri="{FF2B5EF4-FFF2-40B4-BE49-F238E27FC236}">
              <a16:creationId xmlns="" xmlns:a16="http://schemas.microsoft.com/office/drawing/2014/main" id="{21E0DE78-0F65-4683-A846-C90F91720D1C}"/>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17" name="Text Box 17">
          <a:extLst>
            <a:ext uri="{FF2B5EF4-FFF2-40B4-BE49-F238E27FC236}">
              <a16:creationId xmlns="" xmlns:a16="http://schemas.microsoft.com/office/drawing/2014/main" id="{5B9D432D-E604-49F3-AC7A-248F3FC6AB9F}"/>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18" name="Text Box 6">
          <a:extLst>
            <a:ext uri="{FF2B5EF4-FFF2-40B4-BE49-F238E27FC236}">
              <a16:creationId xmlns="" xmlns:a16="http://schemas.microsoft.com/office/drawing/2014/main" id="{F0C68E7C-46BC-46BF-93B3-547B4E115BD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19" name="Text Box 7">
          <a:extLst>
            <a:ext uri="{FF2B5EF4-FFF2-40B4-BE49-F238E27FC236}">
              <a16:creationId xmlns="" xmlns:a16="http://schemas.microsoft.com/office/drawing/2014/main" id="{762C7740-D551-4A0F-B2DF-15F5450F8BB4}"/>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20" name="Text Box 8">
          <a:extLst>
            <a:ext uri="{FF2B5EF4-FFF2-40B4-BE49-F238E27FC236}">
              <a16:creationId xmlns="" xmlns:a16="http://schemas.microsoft.com/office/drawing/2014/main" id="{1A93D701-3EA6-4102-8CD6-B543860EF54A}"/>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21" name="Text Box 9">
          <a:extLst>
            <a:ext uri="{FF2B5EF4-FFF2-40B4-BE49-F238E27FC236}">
              <a16:creationId xmlns="" xmlns:a16="http://schemas.microsoft.com/office/drawing/2014/main" id="{FF272FC8-8BD7-42FE-8910-BA80638C2FCA}"/>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22" name="Text Box 10">
          <a:extLst>
            <a:ext uri="{FF2B5EF4-FFF2-40B4-BE49-F238E27FC236}">
              <a16:creationId xmlns="" xmlns:a16="http://schemas.microsoft.com/office/drawing/2014/main" id="{FCE855ED-CC5D-4643-93F4-A1B3F3F9D890}"/>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23" name="Text Box 11">
          <a:extLst>
            <a:ext uri="{FF2B5EF4-FFF2-40B4-BE49-F238E27FC236}">
              <a16:creationId xmlns="" xmlns:a16="http://schemas.microsoft.com/office/drawing/2014/main" id="{8EF8A07C-332E-45F2-8A8F-E87C87DE259A}"/>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24" name="Text Box 12">
          <a:extLst>
            <a:ext uri="{FF2B5EF4-FFF2-40B4-BE49-F238E27FC236}">
              <a16:creationId xmlns="" xmlns:a16="http://schemas.microsoft.com/office/drawing/2014/main" id="{248F0672-E8B9-4977-B330-832105FEE30D}"/>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25" name="Text Box 13">
          <a:extLst>
            <a:ext uri="{FF2B5EF4-FFF2-40B4-BE49-F238E27FC236}">
              <a16:creationId xmlns="" xmlns:a16="http://schemas.microsoft.com/office/drawing/2014/main" id="{5AC3FD46-F476-43FB-892C-5C1A43DAFD6E}"/>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26" name="Text Box 14">
          <a:extLst>
            <a:ext uri="{FF2B5EF4-FFF2-40B4-BE49-F238E27FC236}">
              <a16:creationId xmlns="" xmlns:a16="http://schemas.microsoft.com/office/drawing/2014/main" id="{831E8706-40F8-406B-B36B-D6E8CEFC102D}"/>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27" name="Text Box 15">
          <a:extLst>
            <a:ext uri="{FF2B5EF4-FFF2-40B4-BE49-F238E27FC236}">
              <a16:creationId xmlns="" xmlns:a16="http://schemas.microsoft.com/office/drawing/2014/main" id="{57A6CAB3-E868-41C4-92FD-2B822064D039}"/>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28" name="Text Box 16">
          <a:extLst>
            <a:ext uri="{FF2B5EF4-FFF2-40B4-BE49-F238E27FC236}">
              <a16:creationId xmlns="" xmlns:a16="http://schemas.microsoft.com/office/drawing/2014/main" id="{93A068A3-FE1C-4FA8-A40C-818A3B805296}"/>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70</xdr:row>
      <xdr:rowOff>0</xdr:rowOff>
    </xdr:from>
    <xdr:to>
      <xdr:col>3</xdr:col>
      <xdr:colOff>85725</xdr:colOff>
      <xdr:row>71</xdr:row>
      <xdr:rowOff>85725</xdr:rowOff>
    </xdr:to>
    <xdr:sp macro="" textlink="">
      <xdr:nvSpPr>
        <xdr:cNvPr id="1129" name="Text Box 17">
          <a:extLst>
            <a:ext uri="{FF2B5EF4-FFF2-40B4-BE49-F238E27FC236}">
              <a16:creationId xmlns="" xmlns:a16="http://schemas.microsoft.com/office/drawing/2014/main" id="{21B91A30-3229-4528-B1DC-117BC1948A6D}"/>
            </a:ext>
          </a:extLst>
        </xdr:cNvPr>
        <xdr:cNvSpPr txBox="1">
          <a:spLocks noChangeArrowheads="1"/>
        </xdr:cNvSpPr>
      </xdr:nvSpPr>
      <xdr:spPr bwMode="auto">
        <a:xfrm>
          <a:off x="4333875" y="33099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30" name="Text Box 6">
          <a:extLst>
            <a:ext uri="{FF2B5EF4-FFF2-40B4-BE49-F238E27FC236}">
              <a16:creationId xmlns="" xmlns:a16="http://schemas.microsoft.com/office/drawing/2014/main" id="{B21A3D7E-5747-409D-B4CF-D22501060BC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31" name="Text Box 7">
          <a:extLst>
            <a:ext uri="{FF2B5EF4-FFF2-40B4-BE49-F238E27FC236}">
              <a16:creationId xmlns="" xmlns:a16="http://schemas.microsoft.com/office/drawing/2014/main" id="{7F8F77EF-AAE3-43CA-B499-81A923DB58C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32" name="Text Box 8">
          <a:extLst>
            <a:ext uri="{FF2B5EF4-FFF2-40B4-BE49-F238E27FC236}">
              <a16:creationId xmlns="" xmlns:a16="http://schemas.microsoft.com/office/drawing/2014/main" id="{1C3E060F-0307-48B3-AFF9-FCF911C5A3D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33" name="Text Box 9">
          <a:extLst>
            <a:ext uri="{FF2B5EF4-FFF2-40B4-BE49-F238E27FC236}">
              <a16:creationId xmlns="" xmlns:a16="http://schemas.microsoft.com/office/drawing/2014/main" id="{9D4CC874-2ED7-4B23-929A-B58CB1045F21}"/>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34" name="Text Box 10">
          <a:extLst>
            <a:ext uri="{FF2B5EF4-FFF2-40B4-BE49-F238E27FC236}">
              <a16:creationId xmlns="" xmlns:a16="http://schemas.microsoft.com/office/drawing/2014/main" id="{41DB3FD8-D21F-44CF-B5AE-06C87245BA1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35" name="Text Box 11">
          <a:extLst>
            <a:ext uri="{FF2B5EF4-FFF2-40B4-BE49-F238E27FC236}">
              <a16:creationId xmlns="" xmlns:a16="http://schemas.microsoft.com/office/drawing/2014/main" id="{903FE1D8-96F0-4F2A-9E88-3792C90FB741}"/>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36" name="Text Box 12">
          <a:extLst>
            <a:ext uri="{FF2B5EF4-FFF2-40B4-BE49-F238E27FC236}">
              <a16:creationId xmlns="" xmlns:a16="http://schemas.microsoft.com/office/drawing/2014/main" id="{F76B0DC1-2A4F-46B8-A3E2-C1BFE435975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37" name="Text Box 13">
          <a:extLst>
            <a:ext uri="{FF2B5EF4-FFF2-40B4-BE49-F238E27FC236}">
              <a16:creationId xmlns="" xmlns:a16="http://schemas.microsoft.com/office/drawing/2014/main" id="{52F25AF0-CB60-4DE1-9C13-8B08C41D4DF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38" name="Text Box 14">
          <a:extLst>
            <a:ext uri="{FF2B5EF4-FFF2-40B4-BE49-F238E27FC236}">
              <a16:creationId xmlns="" xmlns:a16="http://schemas.microsoft.com/office/drawing/2014/main" id="{16B08F80-442B-4C61-9067-7F06EBEB249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39" name="Text Box 15">
          <a:extLst>
            <a:ext uri="{FF2B5EF4-FFF2-40B4-BE49-F238E27FC236}">
              <a16:creationId xmlns="" xmlns:a16="http://schemas.microsoft.com/office/drawing/2014/main" id="{A89539DD-285F-4132-9119-CFE647FB6C8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40" name="Text Box 16">
          <a:extLst>
            <a:ext uri="{FF2B5EF4-FFF2-40B4-BE49-F238E27FC236}">
              <a16:creationId xmlns="" xmlns:a16="http://schemas.microsoft.com/office/drawing/2014/main" id="{809DB97B-D85F-44ED-940D-2EE12264EC1E}"/>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41" name="Text Box 17">
          <a:extLst>
            <a:ext uri="{FF2B5EF4-FFF2-40B4-BE49-F238E27FC236}">
              <a16:creationId xmlns="" xmlns:a16="http://schemas.microsoft.com/office/drawing/2014/main" id="{624F7DCD-7D01-4248-9146-E80C8174399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42" name="Text Box 6">
          <a:extLst>
            <a:ext uri="{FF2B5EF4-FFF2-40B4-BE49-F238E27FC236}">
              <a16:creationId xmlns="" xmlns:a16="http://schemas.microsoft.com/office/drawing/2014/main" id="{D51ED660-E4D3-432A-8494-61336FCB46AE}"/>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43" name="Text Box 7">
          <a:extLst>
            <a:ext uri="{FF2B5EF4-FFF2-40B4-BE49-F238E27FC236}">
              <a16:creationId xmlns="" xmlns:a16="http://schemas.microsoft.com/office/drawing/2014/main" id="{AC3CD39B-1120-447C-BB14-AB22A37920F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44" name="Text Box 8">
          <a:extLst>
            <a:ext uri="{FF2B5EF4-FFF2-40B4-BE49-F238E27FC236}">
              <a16:creationId xmlns="" xmlns:a16="http://schemas.microsoft.com/office/drawing/2014/main" id="{E3CFDFF7-7B13-4E1D-9FFD-775F6F53CC8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45" name="Text Box 9">
          <a:extLst>
            <a:ext uri="{FF2B5EF4-FFF2-40B4-BE49-F238E27FC236}">
              <a16:creationId xmlns="" xmlns:a16="http://schemas.microsoft.com/office/drawing/2014/main" id="{CE7D0FA3-86B5-4283-A517-8C11556B597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46" name="Text Box 10">
          <a:extLst>
            <a:ext uri="{FF2B5EF4-FFF2-40B4-BE49-F238E27FC236}">
              <a16:creationId xmlns="" xmlns:a16="http://schemas.microsoft.com/office/drawing/2014/main" id="{E8633997-F51E-4AC7-A4BE-B53145C4783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47" name="Text Box 11">
          <a:extLst>
            <a:ext uri="{FF2B5EF4-FFF2-40B4-BE49-F238E27FC236}">
              <a16:creationId xmlns="" xmlns:a16="http://schemas.microsoft.com/office/drawing/2014/main" id="{C01117BF-F169-4592-B55D-8948E629664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48" name="Text Box 12">
          <a:extLst>
            <a:ext uri="{FF2B5EF4-FFF2-40B4-BE49-F238E27FC236}">
              <a16:creationId xmlns="" xmlns:a16="http://schemas.microsoft.com/office/drawing/2014/main" id="{E2D17B24-0562-4EF8-AE9F-9E59666299D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49" name="Text Box 13">
          <a:extLst>
            <a:ext uri="{FF2B5EF4-FFF2-40B4-BE49-F238E27FC236}">
              <a16:creationId xmlns="" xmlns:a16="http://schemas.microsoft.com/office/drawing/2014/main" id="{7DA28479-3741-4C05-98CF-521F840923D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50" name="Text Box 14">
          <a:extLst>
            <a:ext uri="{FF2B5EF4-FFF2-40B4-BE49-F238E27FC236}">
              <a16:creationId xmlns="" xmlns:a16="http://schemas.microsoft.com/office/drawing/2014/main" id="{CE4856BC-9EC0-49CB-B6BB-621FD204370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51" name="Text Box 15">
          <a:extLst>
            <a:ext uri="{FF2B5EF4-FFF2-40B4-BE49-F238E27FC236}">
              <a16:creationId xmlns="" xmlns:a16="http://schemas.microsoft.com/office/drawing/2014/main" id="{DE11270B-3461-4A82-BD0D-67624FBBAD2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52" name="Text Box 16">
          <a:extLst>
            <a:ext uri="{FF2B5EF4-FFF2-40B4-BE49-F238E27FC236}">
              <a16:creationId xmlns="" xmlns:a16="http://schemas.microsoft.com/office/drawing/2014/main" id="{2EF6F0E8-F6E9-4E32-8ADA-980D59E6B0D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53" name="Text Box 17">
          <a:extLst>
            <a:ext uri="{FF2B5EF4-FFF2-40B4-BE49-F238E27FC236}">
              <a16:creationId xmlns="" xmlns:a16="http://schemas.microsoft.com/office/drawing/2014/main" id="{7A3E5D02-92FB-43A6-AE28-638727EBF246}"/>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54" name="Text Box 7">
          <a:extLst>
            <a:ext uri="{FF2B5EF4-FFF2-40B4-BE49-F238E27FC236}">
              <a16:creationId xmlns="" xmlns:a16="http://schemas.microsoft.com/office/drawing/2014/main" id="{0EE2B723-3426-4462-A4EF-6277357B394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55" name="Text Box 8">
          <a:extLst>
            <a:ext uri="{FF2B5EF4-FFF2-40B4-BE49-F238E27FC236}">
              <a16:creationId xmlns="" xmlns:a16="http://schemas.microsoft.com/office/drawing/2014/main" id="{3645F84C-FBEB-4882-A5FA-8D46A63EC2E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56" name="Text Box 9">
          <a:extLst>
            <a:ext uri="{FF2B5EF4-FFF2-40B4-BE49-F238E27FC236}">
              <a16:creationId xmlns="" xmlns:a16="http://schemas.microsoft.com/office/drawing/2014/main" id="{7238644B-F1C1-4522-868B-3A00D3723C8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57" name="Text Box 10">
          <a:extLst>
            <a:ext uri="{FF2B5EF4-FFF2-40B4-BE49-F238E27FC236}">
              <a16:creationId xmlns="" xmlns:a16="http://schemas.microsoft.com/office/drawing/2014/main" id="{51FF8237-47B2-4E43-A7B9-87C2AB1EA83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58" name="Text Box 11">
          <a:extLst>
            <a:ext uri="{FF2B5EF4-FFF2-40B4-BE49-F238E27FC236}">
              <a16:creationId xmlns="" xmlns:a16="http://schemas.microsoft.com/office/drawing/2014/main" id="{8B8BD293-6E67-45A3-9B39-67060833C64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59" name="Text Box 12">
          <a:extLst>
            <a:ext uri="{FF2B5EF4-FFF2-40B4-BE49-F238E27FC236}">
              <a16:creationId xmlns="" xmlns:a16="http://schemas.microsoft.com/office/drawing/2014/main" id="{591830AA-8F23-444A-BBFC-8D978ADEB90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60" name="Text Box 13">
          <a:extLst>
            <a:ext uri="{FF2B5EF4-FFF2-40B4-BE49-F238E27FC236}">
              <a16:creationId xmlns="" xmlns:a16="http://schemas.microsoft.com/office/drawing/2014/main" id="{4B256229-5A0F-4B03-B123-96EC09B6D49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61" name="Text Box 14">
          <a:extLst>
            <a:ext uri="{FF2B5EF4-FFF2-40B4-BE49-F238E27FC236}">
              <a16:creationId xmlns="" xmlns:a16="http://schemas.microsoft.com/office/drawing/2014/main" id="{68A412D2-F415-4B53-8650-7FEC9143965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62" name="Text Box 15">
          <a:extLst>
            <a:ext uri="{FF2B5EF4-FFF2-40B4-BE49-F238E27FC236}">
              <a16:creationId xmlns="" xmlns:a16="http://schemas.microsoft.com/office/drawing/2014/main" id="{11241656-B36D-4081-938E-843F6E05CEF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63" name="Text Box 16">
          <a:extLst>
            <a:ext uri="{FF2B5EF4-FFF2-40B4-BE49-F238E27FC236}">
              <a16:creationId xmlns="" xmlns:a16="http://schemas.microsoft.com/office/drawing/2014/main" id="{E4BE53D0-589A-4245-BFF6-E4366B7AA4F8}"/>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64" name="Text Box 17">
          <a:extLst>
            <a:ext uri="{FF2B5EF4-FFF2-40B4-BE49-F238E27FC236}">
              <a16:creationId xmlns="" xmlns:a16="http://schemas.microsoft.com/office/drawing/2014/main" id="{80697B0B-5AF1-484A-902B-608EE497304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65" name="Text Box 6">
          <a:extLst>
            <a:ext uri="{FF2B5EF4-FFF2-40B4-BE49-F238E27FC236}">
              <a16:creationId xmlns="" xmlns:a16="http://schemas.microsoft.com/office/drawing/2014/main" id="{98189946-CFB7-42BE-9335-502065E7D828}"/>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66" name="Text Box 7">
          <a:extLst>
            <a:ext uri="{FF2B5EF4-FFF2-40B4-BE49-F238E27FC236}">
              <a16:creationId xmlns="" xmlns:a16="http://schemas.microsoft.com/office/drawing/2014/main" id="{66F7DEF7-9C66-4E54-A22D-71A20BDE16F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67" name="Text Box 8">
          <a:extLst>
            <a:ext uri="{FF2B5EF4-FFF2-40B4-BE49-F238E27FC236}">
              <a16:creationId xmlns="" xmlns:a16="http://schemas.microsoft.com/office/drawing/2014/main" id="{E8300574-FAA4-4B7B-B86F-0006A68E07E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68" name="Text Box 9">
          <a:extLst>
            <a:ext uri="{FF2B5EF4-FFF2-40B4-BE49-F238E27FC236}">
              <a16:creationId xmlns="" xmlns:a16="http://schemas.microsoft.com/office/drawing/2014/main" id="{8B1E716D-192A-4802-A0D4-47B612A3E96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69" name="Text Box 10">
          <a:extLst>
            <a:ext uri="{FF2B5EF4-FFF2-40B4-BE49-F238E27FC236}">
              <a16:creationId xmlns="" xmlns:a16="http://schemas.microsoft.com/office/drawing/2014/main" id="{D54271E0-83D0-4555-AFC3-69B540B99E5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70" name="Text Box 11">
          <a:extLst>
            <a:ext uri="{FF2B5EF4-FFF2-40B4-BE49-F238E27FC236}">
              <a16:creationId xmlns="" xmlns:a16="http://schemas.microsoft.com/office/drawing/2014/main" id="{A692663C-65E3-478A-877F-A0FAACAC49B1}"/>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71" name="Text Box 12">
          <a:extLst>
            <a:ext uri="{FF2B5EF4-FFF2-40B4-BE49-F238E27FC236}">
              <a16:creationId xmlns="" xmlns:a16="http://schemas.microsoft.com/office/drawing/2014/main" id="{3210E421-FE9D-4CF3-9318-9527F5DB3A5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72" name="Text Box 13">
          <a:extLst>
            <a:ext uri="{FF2B5EF4-FFF2-40B4-BE49-F238E27FC236}">
              <a16:creationId xmlns="" xmlns:a16="http://schemas.microsoft.com/office/drawing/2014/main" id="{3A215BF7-A4F3-4866-8DB7-241E62E24E3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73" name="Text Box 14">
          <a:extLst>
            <a:ext uri="{FF2B5EF4-FFF2-40B4-BE49-F238E27FC236}">
              <a16:creationId xmlns="" xmlns:a16="http://schemas.microsoft.com/office/drawing/2014/main" id="{5FD930E3-4B16-4324-9E6F-F3D6518C443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74" name="Text Box 15">
          <a:extLst>
            <a:ext uri="{FF2B5EF4-FFF2-40B4-BE49-F238E27FC236}">
              <a16:creationId xmlns="" xmlns:a16="http://schemas.microsoft.com/office/drawing/2014/main" id="{762F3635-D701-492B-982E-060F6678683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75" name="Text Box 16">
          <a:extLst>
            <a:ext uri="{FF2B5EF4-FFF2-40B4-BE49-F238E27FC236}">
              <a16:creationId xmlns="" xmlns:a16="http://schemas.microsoft.com/office/drawing/2014/main" id="{657BB568-9CB5-4B48-A9CE-E7EF9E72878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76" name="Text Box 17">
          <a:extLst>
            <a:ext uri="{FF2B5EF4-FFF2-40B4-BE49-F238E27FC236}">
              <a16:creationId xmlns="" xmlns:a16="http://schemas.microsoft.com/office/drawing/2014/main" id="{C54F2DAC-E03E-40F2-9A46-91608C3058D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77" name="Text Box 6">
          <a:extLst>
            <a:ext uri="{FF2B5EF4-FFF2-40B4-BE49-F238E27FC236}">
              <a16:creationId xmlns="" xmlns:a16="http://schemas.microsoft.com/office/drawing/2014/main" id="{56C96951-610C-4F06-B977-2057899F7DF6}"/>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78" name="Text Box 7">
          <a:extLst>
            <a:ext uri="{FF2B5EF4-FFF2-40B4-BE49-F238E27FC236}">
              <a16:creationId xmlns="" xmlns:a16="http://schemas.microsoft.com/office/drawing/2014/main" id="{1C4A1CBD-4DB4-4532-8BA1-3B298502096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79" name="Text Box 8">
          <a:extLst>
            <a:ext uri="{FF2B5EF4-FFF2-40B4-BE49-F238E27FC236}">
              <a16:creationId xmlns="" xmlns:a16="http://schemas.microsoft.com/office/drawing/2014/main" id="{AB92105F-F746-4E4B-BC42-8307A7BBE01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80" name="Text Box 9">
          <a:extLst>
            <a:ext uri="{FF2B5EF4-FFF2-40B4-BE49-F238E27FC236}">
              <a16:creationId xmlns="" xmlns:a16="http://schemas.microsoft.com/office/drawing/2014/main" id="{ED4AC4BF-D39E-470A-A3CD-0F8574814BE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81" name="Text Box 10">
          <a:extLst>
            <a:ext uri="{FF2B5EF4-FFF2-40B4-BE49-F238E27FC236}">
              <a16:creationId xmlns="" xmlns:a16="http://schemas.microsoft.com/office/drawing/2014/main" id="{77123F4B-B274-457C-A13D-61D44130AAD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82" name="Text Box 11">
          <a:extLst>
            <a:ext uri="{FF2B5EF4-FFF2-40B4-BE49-F238E27FC236}">
              <a16:creationId xmlns="" xmlns:a16="http://schemas.microsoft.com/office/drawing/2014/main" id="{9F95C064-0E18-41CA-BB5E-B4B46CA3C35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83" name="Text Box 12">
          <a:extLst>
            <a:ext uri="{FF2B5EF4-FFF2-40B4-BE49-F238E27FC236}">
              <a16:creationId xmlns="" xmlns:a16="http://schemas.microsoft.com/office/drawing/2014/main" id="{33792F4D-EBBC-4217-A5EF-F29F9BE03B0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84" name="Text Box 13">
          <a:extLst>
            <a:ext uri="{FF2B5EF4-FFF2-40B4-BE49-F238E27FC236}">
              <a16:creationId xmlns="" xmlns:a16="http://schemas.microsoft.com/office/drawing/2014/main" id="{28457C24-38CA-4386-9C6B-9C36474229E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85" name="Text Box 14">
          <a:extLst>
            <a:ext uri="{FF2B5EF4-FFF2-40B4-BE49-F238E27FC236}">
              <a16:creationId xmlns="" xmlns:a16="http://schemas.microsoft.com/office/drawing/2014/main" id="{E638EEC8-A647-4023-A2C1-5D520FBBD0B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86" name="Text Box 15">
          <a:extLst>
            <a:ext uri="{FF2B5EF4-FFF2-40B4-BE49-F238E27FC236}">
              <a16:creationId xmlns="" xmlns:a16="http://schemas.microsoft.com/office/drawing/2014/main" id="{1E2D33E9-93E4-436B-A9F9-2CB21197712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87" name="Text Box 16">
          <a:extLst>
            <a:ext uri="{FF2B5EF4-FFF2-40B4-BE49-F238E27FC236}">
              <a16:creationId xmlns="" xmlns:a16="http://schemas.microsoft.com/office/drawing/2014/main" id="{3D43EC02-C44A-42FF-B145-82ECE6B279C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88" name="Text Box 17">
          <a:extLst>
            <a:ext uri="{FF2B5EF4-FFF2-40B4-BE49-F238E27FC236}">
              <a16:creationId xmlns="" xmlns:a16="http://schemas.microsoft.com/office/drawing/2014/main" id="{BF12DA75-BB05-42F8-952E-2C22A146F84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89" name="Text Box 6">
          <a:extLst>
            <a:ext uri="{FF2B5EF4-FFF2-40B4-BE49-F238E27FC236}">
              <a16:creationId xmlns="" xmlns:a16="http://schemas.microsoft.com/office/drawing/2014/main" id="{4D320B66-9E5D-473F-966C-DB8C1006ABB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90" name="Text Box 7">
          <a:extLst>
            <a:ext uri="{FF2B5EF4-FFF2-40B4-BE49-F238E27FC236}">
              <a16:creationId xmlns="" xmlns:a16="http://schemas.microsoft.com/office/drawing/2014/main" id="{A1194EA0-359D-43C1-A529-669FB571DD0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91" name="Text Box 8">
          <a:extLst>
            <a:ext uri="{FF2B5EF4-FFF2-40B4-BE49-F238E27FC236}">
              <a16:creationId xmlns="" xmlns:a16="http://schemas.microsoft.com/office/drawing/2014/main" id="{C196FC84-A7C6-40F9-B969-D6B6F6551A5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92" name="Text Box 9">
          <a:extLst>
            <a:ext uri="{FF2B5EF4-FFF2-40B4-BE49-F238E27FC236}">
              <a16:creationId xmlns="" xmlns:a16="http://schemas.microsoft.com/office/drawing/2014/main" id="{8C2B9189-B431-4DB7-A19B-8BA9FFC11FC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93" name="Text Box 10">
          <a:extLst>
            <a:ext uri="{FF2B5EF4-FFF2-40B4-BE49-F238E27FC236}">
              <a16:creationId xmlns="" xmlns:a16="http://schemas.microsoft.com/office/drawing/2014/main" id="{B750B0CD-B38A-43DE-879D-EA15B731A30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94" name="Text Box 11">
          <a:extLst>
            <a:ext uri="{FF2B5EF4-FFF2-40B4-BE49-F238E27FC236}">
              <a16:creationId xmlns="" xmlns:a16="http://schemas.microsoft.com/office/drawing/2014/main" id="{293A9F53-22B3-4F21-858A-15FD348F87F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95" name="Text Box 12">
          <a:extLst>
            <a:ext uri="{FF2B5EF4-FFF2-40B4-BE49-F238E27FC236}">
              <a16:creationId xmlns="" xmlns:a16="http://schemas.microsoft.com/office/drawing/2014/main" id="{F908DA6C-673A-460D-9061-A3768D0258A9}"/>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96" name="Text Box 13">
          <a:extLst>
            <a:ext uri="{FF2B5EF4-FFF2-40B4-BE49-F238E27FC236}">
              <a16:creationId xmlns="" xmlns:a16="http://schemas.microsoft.com/office/drawing/2014/main" id="{429E2401-EC22-46B4-AEF7-07E0BB1CC298}"/>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97" name="Text Box 14">
          <a:extLst>
            <a:ext uri="{FF2B5EF4-FFF2-40B4-BE49-F238E27FC236}">
              <a16:creationId xmlns="" xmlns:a16="http://schemas.microsoft.com/office/drawing/2014/main" id="{0A816635-4556-44FB-A656-5F8347EFC71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98" name="Text Box 15">
          <a:extLst>
            <a:ext uri="{FF2B5EF4-FFF2-40B4-BE49-F238E27FC236}">
              <a16:creationId xmlns="" xmlns:a16="http://schemas.microsoft.com/office/drawing/2014/main" id="{10261474-F434-4C68-96B4-9D9B90FFA495}"/>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199" name="Text Box 16">
          <a:extLst>
            <a:ext uri="{FF2B5EF4-FFF2-40B4-BE49-F238E27FC236}">
              <a16:creationId xmlns="" xmlns:a16="http://schemas.microsoft.com/office/drawing/2014/main" id="{5AE5D664-C243-4BD8-AA48-2DF11A72058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00" name="Text Box 17">
          <a:extLst>
            <a:ext uri="{FF2B5EF4-FFF2-40B4-BE49-F238E27FC236}">
              <a16:creationId xmlns="" xmlns:a16="http://schemas.microsoft.com/office/drawing/2014/main" id="{F90F5E71-EB00-4D13-ABF5-50508986709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01" name="Text Box 7">
          <a:extLst>
            <a:ext uri="{FF2B5EF4-FFF2-40B4-BE49-F238E27FC236}">
              <a16:creationId xmlns="" xmlns:a16="http://schemas.microsoft.com/office/drawing/2014/main" id="{1B0B0459-BE02-4337-95A6-2FA569E905D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02" name="Text Box 8">
          <a:extLst>
            <a:ext uri="{FF2B5EF4-FFF2-40B4-BE49-F238E27FC236}">
              <a16:creationId xmlns="" xmlns:a16="http://schemas.microsoft.com/office/drawing/2014/main" id="{9A3519A3-CC74-4D2C-9880-BA27F22632C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03" name="Text Box 9">
          <a:extLst>
            <a:ext uri="{FF2B5EF4-FFF2-40B4-BE49-F238E27FC236}">
              <a16:creationId xmlns="" xmlns:a16="http://schemas.microsoft.com/office/drawing/2014/main" id="{DF010799-BC24-4F16-A4E7-6B38237CC5B2}"/>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04" name="Text Box 10">
          <a:extLst>
            <a:ext uri="{FF2B5EF4-FFF2-40B4-BE49-F238E27FC236}">
              <a16:creationId xmlns="" xmlns:a16="http://schemas.microsoft.com/office/drawing/2014/main" id="{E11C43D6-4A43-46FF-9666-6CB5189DA0D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05" name="Text Box 11">
          <a:extLst>
            <a:ext uri="{FF2B5EF4-FFF2-40B4-BE49-F238E27FC236}">
              <a16:creationId xmlns="" xmlns:a16="http://schemas.microsoft.com/office/drawing/2014/main" id="{BACD5C1C-3408-4E0B-BDFD-AC7C75097A73}"/>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06" name="Text Box 12">
          <a:extLst>
            <a:ext uri="{FF2B5EF4-FFF2-40B4-BE49-F238E27FC236}">
              <a16:creationId xmlns="" xmlns:a16="http://schemas.microsoft.com/office/drawing/2014/main" id="{7E60B880-3813-44B8-9C52-3C5F2B56EF2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07" name="Text Box 13">
          <a:extLst>
            <a:ext uri="{FF2B5EF4-FFF2-40B4-BE49-F238E27FC236}">
              <a16:creationId xmlns="" xmlns:a16="http://schemas.microsoft.com/office/drawing/2014/main" id="{5576F458-FBF3-456A-98AF-73D0AC0A5B1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08" name="Text Box 14">
          <a:extLst>
            <a:ext uri="{FF2B5EF4-FFF2-40B4-BE49-F238E27FC236}">
              <a16:creationId xmlns="" xmlns:a16="http://schemas.microsoft.com/office/drawing/2014/main" id="{F651CBF7-7BBF-4A40-BAEB-1216502DD40F}"/>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09" name="Text Box 15">
          <a:extLst>
            <a:ext uri="{FF2B5EF4-FFF2-40B4-BE49-F238E27FC236}">
              <a16:creationId xmlns="" xmlns:a16="http://schemas.microsoft.com/office/drawing/2014/main" id="{7161F1B9-EBCF-415A-8BCB-B7F481F5A24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10" name="Text Box 16">
          <a:extLst>
            <a:ext uri="{FF2B5EF4-FFF2-40B4-BE49-F238E27FC236}">
              <a16:creationId xmlns="" xmlns:a16="http://schemas.microsoft.com/office/drawing/2014/main" id="{54BB46A5-D03F-47B6-877E-4A1B47910AB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11" name="Text Box 17">
          <a:extLst>
            <a:ext uri="{FF2B5EF4-FFF2-40B4-BE49-F238E27FC236}">
              <a16:creationId xmlns="" xmlns:a16="http://schemas.microsoft.com/office/drawing/2014/main" id="{E67FF0D7-B872-4B1C-96C8-DDF82FB51B4B}"/>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12" name="Text Box 6">
          <a:extLst>
            <a:ext uri="{FF2B5EF4-FFF2-40B4-BE49-F238E27FC236}">
              <a16:creationId xmlns="" xmlns:a16="http://schemas.microsoft.com/office/drawing/2014/main" id="{440329E8-8400-4C22-BE69-A06D476FCF3C}"/>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13" name="Text Box 7">
          <a:extLst>
            <a:ext uri="{FF2B5EF4-FFF2-40B4-BE49-F238E27FC236}">
              <a16:creationId xmlns="" xmlns:a16="http://schemas.microsoft.com/office/drawing/2014/main" id="{6CBFA12C-C793-4946-B3C4-32B8D942E21D}"/>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14" name="Text Box 8">
          <a:extLst>
            <a:ext uri="{FF2B5EF4-FFF2-40B4-BE49-F238E27FC236}">
              <a16:creationId xmlns="" xmlns:a16="http://schemas.microsoft.com/office/drawing/2014/main" id="{AB023D9F-98BF-4BC6-A36B-1880455333A3}"/>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15" name="Text Box 9">
          <a:extLst>
            <a:ext uri="{FF2B5EF4-FFF2-40B4-BE49-F238E27FC236}">
              <a16:creationId xmlns="" xmlns:a16="http://schemas.microsoft.com/office/drawing/2014/main" id="{D10E5CBC-C698-4445-AE2A-ADBB3781B551}"/>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16" name="Text Box 10">
          <a:extLst>
            <a:ext uri="{FF2B5EF4-FFF2-40B4-BE49-F238E27FC236}">
              <a16:creationId xmlns="" xmlns:a16="http://schemas.microsoft.com/office/drawing/2014/main" id="{7F0CD430-CEE7-4AE6-B364-2C6A1ED3E31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17" name="Text Box 11">
          <a:extLst>
            <a:ext uri="{FF2B5EF4-FFF2-40B4-BE49-F238E27FC236}">
              <a16:creationId xmlns="" xmlns:a16="http://schemas.microsoft.com/office/drawing/2014/main" id="{BF81E570-5F25-4327-BB23-92818190221A}"/>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18" name="Text Box 12">
          <a:extLst>
            <a:ext uri="{FF2B5EF4-FFF2-40B4-BE49-F238E27FC236}">
              <a16:creationId xmlns="" xmlns:a16="http://schemas.microsoft.com/office/drawing/2014/main" id="{98352FB1-D098-4C7F-8E70-664D8719D031}"/>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19" name="Text Box 13">
          <a:extLst>
            <a:ext uri="{FF2B5EF4-FFF2-40B4-BE49-F238E27FC236}">
              <a16:creationId xmlns="" xmlns:a16="http://schemas.microsoft.com/office/drawing/2014/main" id="{6B0EF69F-5729-4999-B9D3-5BB0904BB8C4}"/>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20" name="Text Box 14">
          <a:extLst>
            <a:ext uri="{FF2B5EF4-FFF2-40B4-BE49-F238E27FC236}">
              <a16:creationId xmlns="" xmlns:a16="http://schemas.microsoft.com/office/drawing/2014/main" id="{B1EE73B4-237E-47D2-B53C-2B0D6B13AF7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21" name="Text Box 15">
          <a:extLst>
            <a:ext uri="{FF2B5EF4-FFF2-40B4-BE49-F238E27FC236}">
              <a16:creationId xmlns="" xmlns:a16="http://schemas.microsoft.com/office/drawing/2014/main" id="{58E4BB79-4699-45C6-B546-C9D7AE3F2AE0}"/>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22" name="Text Box 16">
          <a:extLst>
            <a:ext uri="{FF2B5EF4-FFF2-40B4-BE49-F238E27FC236}">
              <a16:creationId xmlns="" xmlns:a16="http://schemas.microsoft.com/office/drawing/2014/main" id="{BCD12216-AE8A-4C2C-872D-5761119C013E}"/>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65</xdr:row>
      <xdr:rowOff>0</xdr:rowOff>
    </xdr:from>
    <xdr:to>
      <xdr:col>3</xdr:col>
      <xdr:colOff>85725</xdr:colOff>
      <xdr:row>66</xdr:row>
      <xdr:rowOff>80433</xdr:rowOff>
    </xdr:to>
    <xdr:sp macro="" textlink="">
      <xdr:nvSpPr>
        <xdr:cNvPr id="1223" name="Text Box 17">
          <a:extLst>
            <a:ext uri="{FF2B5EF4-FFF2-40B4-BE49-F238E27FC236}">
              <a16:creationId xmlns="" xmlns:a16="http://schemas.microsoft.com/office/drawing/2014/main" id="{0070B303-D619-4262-8140-64AB51770E97}"/>
            </a:ext>
          </a:extLst>
        </xdr:cNvPr>
        <xdr:cNvSpPr txBox="1">
          <a:spLocks noChangeArrowheads="1"/>
        </xdr:cNvSpPr>
      </xdr:nvSpPr>
      <xdr:spPr bwMode="auto">
        <a:xfrm>
          <a:off x="4333875" y="3152775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24" name="Text Box 6">
          <a:extLst>
            <a:ext uri="{FF2B5EF4-FFF2-40B4-BE49-F238E27FC236}">
              <a16:creationId xmlns="" xmlns:a16="http://schemas.microsoft.com/office/drawing/2014/main" id="{4185EAA4-F194-4D25-B15A-553125258341}"/>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25" name="Text Box 7">
          <a:extLst>
            <a:ext uri="{FF2B5EF4-FFF2-40B4-BE49-F238E27FC236}">
              <a16:creationId xmlns="" xmlns:a16="http://schemas.microsoft.com/office/drawing/2014/main" id="{3EA8F15B-3F12-4E65-9034-36E2CC2059E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26" name="Text Box 8">
          <a:extLst>
            <a:ext uri="{FF2B5EF4-FFF2-40B4-BE49-F238E27FC236}">
              <a16:creationId xmlns="" xmlns:a16="http://schemas.microsoft.com/office/drawing/2014/main" id="{F223B116-1280-41B3-B912-1184F22D8733}"/>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27" name="Text Box 9">
          <a:extLst>
            <a:ext uri="{FF2B5EF4-FFF2-40B4-BE49-F238E27FC236}">
              <a16:creationId xmlns="" xmlns:a16="http://schemas.microsoft.com/office/drawing/2014/main" id="{B3E28A55-EF3D-44B5-A453-C88F169E1520}"/>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28" name="Text Box 10">
          <a:extLst>
            <a:ext uri="{FF2B5EF4-FFF2-40B4-BE49-F238E27FC236}">
              <a16:creationId xmlns="" xmlns:a16="http://schemas.microsoft.com/office/drawing/2014/main" id="{99ECFEA3-AC39-458F-8DE8-19B4FCEDF924}"/>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29" name="Text Box 11">
          <a:extLst>
            <a:ext uri="{FF2B5EF4-FFF2-40B4-BE49-F238E27FC236}">
              <a16:creationId xmlns="" xmlns:a16="http://schemas.microsoft.com/office/drawing/2014/main" id="{F777581F-0E6D-4713-8BFD-0B57C56DEEC3}"/>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30" name="Text Box 12">
          <a:extLst>
            <a:ext uri="{FF2B5EF4-FFF2-40B4-BE49-F238E27FC236}">
              <a16:creationId xmlns="" xmlns:a16="http://schemas.microsoft.com/office/drawing/2014/main" id="{F49D0B85-E905-4653-BB08-6BA100059D4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31" name="Text Box 13">
          <a:extLst>
            <a:ext uri="{FF2B5EF4-FFF2-40B4-BE49-F238E27FC236}">
              <a16:creationId xmlns="" xmlns:a16="http://schemas.microsoft.com/office/drawing/2014/main" id="{97EACB7A-C8DB-4399-AFAF-0A846AF32888}"/>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32" name="Text Box 14">
          <a:extLst>
            <a:ext uri="{FF2B5EF4-FFF2-40B4-BE49-F238E27FC236}">
              <a16:creationId xmlns="" xmlns:a16="http://schemas.microsoft.com/office/drawing/2014/main" id="{E5A8565F-939C-4080-83C3-20A3AAF9DA78}"/>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33" name="Text Box 15">
          <a:extLst>
            <a:ext uri="{FF2B5EF4-FFF2-40B4-BE49-F238E27FC236}">
              <a16:creationId xmlns="" xmlns:a16="http://schemas.microsoft.com/office/drawing/2014/main" id="{6CE15465-6CFC-4068-8043-A69D3C4AB593}"/>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34" name="Text Box 16">
          <a:extLst>
            <a:ext uri="{FF2B5EF4-FFF2-40B4-BE49-F238E27FC236}">
              <a16:creationId xmlns="" xmlns:a16="http://schemas.microsoft.com/office/drawing/2014/main" id="{56E1490C-28D8-4C2B-952F-3FC0F2BA6B5A}"/>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35" name="Text Box 17">
          <a:extLst>
            <a:ext uri="{FF2B5EF4-FFF2-40B4-BE49-F238E27FC236}">
              <a16:creationId xmlns="" xmlns:a16="http://schemas.microsoft.com/office/drawing/2014/main" id="{8672D717-484A-41AF-A64B-2D5CBBB6EB09}"/>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36" name="Text Box 6">
          <a:extLst>
            <a:ext uri="{FF2B5EF4-FFF2-40B4-BE49-F238E27FC236}">
              <a16:creationId xmlns="" xmlns:a16="http://schemas.microsoft.com/office/drawing/2014/main" id="{ED05D775-CFD9-46E0-84B4-AF341193EC23}"/>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37" name="Text Box 7">
          <a:extLst>
            <a:ext uri="{FF2B5EF4-FFF2-40B4-BE49-F238E27FC236}">
              <a16:creationId xmlns="" xmlns:a16="http://schemas.microsoft.com/office/drawing/2014/main" id="{FC391E8A-8A15-4CE5-9AE1-0C976754F074}"/>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38" name="Text Box 8">
          <a:extLst>
            <a:ext uri="{FF2B5EF4-FFF2-40B4-BE49-F238E27FC236}">
              <a16:creationId xmlns="" xmlns:a16="http://schemas.microsoft.com/office/drawing/2014/main" id="{101ADB68-7361-4B97-B6B5-7D0A2537CD0C}"/>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39" name="Text Box 9">
          <a:extLst>
            <a:ext uri="{FF2B5EF4-FFF2-40B4-BE49-F238E27FC236}">
              <a16:creationId xmlns="" xmlns:a16="http://schemas.microsoft.com/office/drawing/2014/main" id="{EFA50659-E066-4297-BDDF-0142544A467B}"/>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40" name="Text Box 10">
          <a:extLst>
            <a:ext uri="{FF2B5EF4-FFF2-40B4-BE49-F238E27FC236}">
              <a16:creationId xmlns="" xmlns:a16="http://schemas.microsoft.com/office/drawing/2014/main" id="{6511DB82-8E90-45B9-B668-76E2A4C01BB5}"/>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41" name="Text Box 11">
          <a:extLst>
            <a:ext uri="{FF2B5EF4-FFF2-40B4-BE49-F238E27FC236}">
              <a16:creationId xmlns="" xmlns:a16="http://schemas.microsoft.com/office/drawing/2014/main" id="{92D92D0E-E19F-4675-8E70-89019483EE48}"/>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42" name="Text Box 12">
          <a:extLst>
            <a:ext uri="{FF2B5EF4-FFF2-40B4-BE49-F238E27FC236}">
              <a16:creationId xmlns="" xmlns:a16="http://schemas.microsoft.com/office/drawing/2014/main" id="{14235999-5F21-489E-9A31-0355F2EB54BF}"/>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43" name="Text Box 13">
          <a:extLst>
            <a:ext uri="{FF2B5EF4-FFF2-40B4-BE49-F238E27FC236}">
              <a16:creationId xmlns="" xmlns:a16="http://schemas.microsoft.com/office/drawing/2014/main" id="{8B5087C1-3C68-4FE7-8933-69CF4984D52A}"/>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44" name="Text Box 14">
          <a:extLst>
            <a:ext uri="{FF2B5EF4-FFF2-40B4-BE49-F238E27FC236}">
              <a16:creationId xmlns="" xmlns:a16="http://schemas.microsoft.com/office/drawing/2014/main" id="{51310271-A171-4FFF-8B47-3E639C73DE2D}"/>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45" name="Text Box 15">
          <a:extLst>
            <a:ext uri="{FF2B5EF4-FFF2-40B4-BE49-F238E27FC236}">
              <a16:creationId xmlns="" xmlns:a16="http://schemas.microsoft.com/office/drawing/2014/main" id="{E3C8ABE2-B99C-4857-AF11-E12BDFE95DAC}"/>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46" name="Text Box 16">
          <a:extLst>
            <a:ext uri="{FF2B5EF4-FFF2-40B4-BE49-F238E27FC236}">
              <a16:creationId xmlns="" xmlns:a16="http://schemas.microsoft.com/office/drawing/2014/main" id="{ED12703D-65AF-4D01-9E20-65F1663BABD0}"/>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47" name="Text Box 17">
          <a:extLst>
            <a:ext uri="{FF2B5EF4-FFF2-40B4-BE49-F238E27FC236}">
              <a16:creationId xmlns="" xmlns:a16="http://schemas.microsoft.com/office/drawing/2014/main" id="{2A695CBD-DDCF-431D-BB32-DE293748936F}"/>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48" name="Text Box 7">
          <a:extLst>
            <a:ext uri="{FF2B5EF4-FFF2-40B4-BE49-F238E27FC236}">
              <a16:creationId xmlns="" xmlns:a16="http://schemas.microsoft.com/office/drawing/2014/main" id="{948F05BF-E072-4907-894F-605C4451985B}"/>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49" name="Text Box 8">
          <a:extLst>
            <a:ext uri="{FF2B5EF4-FFF2-40B4-BE49-F238E27FC236}">
              <a16:creationId xmlns="" xmlns:a16="http://schemas.microsoft.com/office/drawing/2014/main" id="{631F9EF0-F7A7-4B7B-A75A-72403DF37AA1}"/>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50" name="Text Box 9">
          <a:extLst>
            <a:ext uri="{FF2B5EF4-FFF2-40B4-BE49-F238E27FC236}">
              <a16:creationId xmlns="" xmlns:a16="http://schemas.microsoft.com/office/drawing/2014/main" id="{0895EE30-68D8-4465-AD46-93477B3BF2FF}"/>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51" name="Text Box 10">
          <a:extLst>
            <a:ext uri="{FF2B5EF4-FFF2-40B4-BE49-F238E27FC236}">
              <a16:creationId xmlns="" xmlns:a16="http://schemas.microsoft.com/office/drawing/2014/main" id="{06EFA240-E8B4-49D1-91D4-5D6426F3F32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52" name="Text Box 11">
          <a:extLst>
            <a:ext uri="{FF2B5EF4-FFF2-40B4-BE49-F238E27FC236}">
              <a16:creationId xmlns="" xmlns:a16="http://schemas.microsoft.com/office/drawing/2014/main" id="{28CE4DF1-ABCB-4D4A-8076-795206906A64}"/>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53" name="Text Box 12">
          <a:extLst>
            <a:ext uri="{FF2B5EF4-FFF2-40B4-BE49-F238E27FC236}">
              <a16:creationId xmlns="" xmlns:a16="http://schemas.microsoft.com/office/drawing/2014/main" id="{2345C8FC-B98C-4FCB-953E-400D7AC3D77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54" name="Text Box 13">
          <a:extLst>
            <a:ext uri="{FF2B5EF4-FFF2-40B4-BE49-F238E27FC236}">
              <a16:creationId xmlns="" xmlns:a16="http://schemas.microsoft.com/office/drawing/2014/main" id="{08C2BF3E-118E-4B23-B681-CAA524BCFF1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55" name="Text Box 14">
          <a:extLst>
            <a:ext uri="{FF2B5EF4-FFF2-40B4-BE49-F238E27FC236}">
              <a16:creationId xmlns="" xmlns:a16="http://schemas.microsoft.com/office/drawing/2014/main" id="{9B27D80D-1E6D-4765-AD7F-4FB763516E2F}"/>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56" name="Text Box 15">
          <a:extLst>
            <a:ext uri="{FF2B5EF4-FFF2-40B4-BE49-F238E27FC236}">
              <a16:creationId xmlns="" xmlns:a16="http://schemas.microsoft.com/office/drawing/2014/main" id="{35AA8052-A1B2-4381-95CB-9A4D610CE57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57" name="Text Box 16">
          <a:extLst>
            <a:ext uri="{FF2B5EF4-FFF2-40B4-BE49-F238E27FC236}">
              <a16:creationId xmlns="" xmlns:a16="http://schemas.microsoft.com/office/drawing/2014/main" id="{9853B473-A014-4887-AE5D-7526EF43E299}"/>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58" name="Text Box 17">
          <a:extLst>
            <a:ext uri="{FF2B5EF4-FFF2-40B4-BE49-F238E27FC236}">
              <a16:creationId xmlns="" xmlns:a16="http://schemas.microsoft.com/office/drawing/2014/main" id="{D5EA434B-EC58-4CFB-988D-F0F838504A7C}"/>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59" name="Text Box 6">
          <a:extLst>
            <a:ext uri="{FF2B5EF4-FFF2-40B4-BE49-F238E27FC236}">
              <a16:creationId xmlns="" xmlns:a16="http://schemas.microsoft.com/office/drawing/2014/main" id="{C778D4D4-B376-4BB7-B2CF-5EEFE00566F5}"/>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60" name="Text Box 7">
          <a:extLst>
            <a:ext uri="{FF2B5EF4-FFF2-40B4-BE49-F238E27FC236}">
              <a16:creationId xmlns="" xmlns:a16="http://schemas.microsoft.com/office/drawing/2014/main" id="{BAE26733-7913-4E75-8CA6-420AC19AC2EF}"/>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61" name="Text Box 8">
          <a:extLst>
            <a:ext uri="{FF2B5EF4-FFF2-40B4-BE49-F238E27FC236}">
              <a16:creationId xmlns="" xmlns:a16="http://schemas.microsoft.com/office/drawing/2014/main" id="{41DC3C7B-DCD9-47F4-9594-B1488D1BBCB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62" name="Text Box 9">
          <a:extLst>
            <a:ext uri="{FF2B5EF4-FFF2-40B4-BE49-F238E27FC236}">
              <a16:creationId xmlns="" xmlns:a16="http://schemas.microsoft.com/office/drawing/2014/main" id="{50CCFF7A-B8C7-4C35-971C-A44FA8C226AD}"/>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63" name="Text Box 10">
          <a:extLst>
            <a:ext uri="{FF2B5EF4-FFF2-40B4-BE49-F238E27FC236}">
              <a16:creationId xmlns="" xmlns:a16="http://schemas.microsoft.com/office/drawing/2014/main" id="{E37E2D09-312D-412A-88E1-A19629FA55F8}"/>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64" name="Text Box 11">
          <a:extLst>
            <a:ext uri="{FF2B5EF4-FFF2-40B4-BE49-F238E27FC236}">
              <a16:creationId xmlns="" xmlns:a16="http://schemas.microsoft.com/office/drawing/2014/main" id="{1E6B1D29-B66E-481B-93F8-08FCCFFD29B9}"/>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65" name="Text Box 12">
          <a:extLst>
            <a:ext uri="{FF2B5EF4-FFF2-40B4-BE49-F238E27FC236}">
              <a16:creationId xmlns="" xmlns:a16="http://schemas.microsoft.com/office/drawing/2014/main" id="{70CAE833-117B-4B10-A564-DC46B7753BD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66" name="Text Box 13">
          <a:extLst>
            <a:ext uri="{FF2B5EF4-FFF2-40B4-BE49-F238E27FC236}">
              <a16:creationId xmlns="" xmlns:a16="http://schemas.microsoft.com/office/drawing/2014/main" id="{E00560DC-4C69-4904-A70E-7570BA28525F}"/>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67" name="Text Box 14">
          <a:extLst>
            <a:ext uri="{FF2B5EF4-FFF2-40B4-BE49-F238E27FC236}">
              <a16:creationId xmlns="" xmlns:a16="http://schemas.microsoft.com/office/drawing/2014/main" id="{D440B8D3-FA68-4A04-80D4-DDEBC5C6658D}"/>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68" name="Text Box 15">
          <a:extLst>
            <a:ext uri="{FF2B5EF4-FFF2-40B4-BE49-F238E27FC236}">
              <a16:creationId xmlns="" xmlns:a16="http://schemas.microsoft.com/office/drawing/2014/main" id="{34D7826A-E2F1-41DE-A218-6D6C28951A86}"/>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69" name="Text Box 16">
          <a:extLst>
            <a:ext uri="{FF2B5EF4-FFF2-40B4-BE49-F238E27FC236}">
              <a16:creationId xmlns="" xmlns:a16="http://schemas.microsoft.com/office/drawing/2014/main" id="{DF72A5FA-D229-47D6-9D4C-97A29FAA864B}"/>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70" name="Text Box 17">
          <a:extLst>
            <a:ext uri="{FF2B5EF4-FFF2-40B4-BE49-F238E27FC236}">
              <a16:creationId xmlns="" xmlns:a16="http://schemas.microsoft.com/office/drawing/2014/main" id="{346A15E8-40D2-427B-839C-3179FA85CB2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71" name="Text Box 6">
          <a:extLst>
            <a:ext uri="{FF2B5EF4-FFF2-40B4-BE49-F238E27FC236}">
              <a16:creationId xmlns="" xmlns:a16="http://schemas.microsoft.com/office/drawing/2014/main" id="{1748E6FE-2D76-45C9-B3B7-379A44A603B0}"/>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72" name="Text Box 7">
          <a:extLst>
            <a:ext uri="{FF2B5EF4-FFF2-40B4-BE49-F238E27FC236}">
              <a16:creationId xmlns="" xmlns:a16="http://schemas.microsoft.com/office/drawing/2014/main" id="{3BFE9E44-8711-4492-A515-A9124E222111}"/>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73" name="Text Box 8">
          <a:extLst>
            <a:ext uri="{FF2B5EF4-FFF2-40B4-BE49-F238E27FC236}">
              <a16:creationId xmlns="" xmlns:a16="http://schemas.microsoft.com/office/drawing/2014/main" id="{FCAAFF51-3F0E-4241-911E-C56F9B775676}"/>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74" name="Text Box 9">
          <a:extLst>
            <a:ext uri="{FF2B5EF4-FFF2-40B4-BE49-F238E27FC236}">
              <a16:creationId xmlns="" xmlns:a16="http://schemas.microsoft.com/office/drawing/2014/main" id="{90E7FE51-653B-42BC-B21D-BBC0915E55B0}"/>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75" name="Text Box 10">
          <a:extLst>
            <a:ext uri="{FF2B5EF4-FFF2-40B4-BE49-F238E27FC236}">
              <a16:creationId xmlns="" xmlns:a16="http://schemas.microsoft.com/office/drawing/2014/main" id="{B7210DD6-ABB4-4C63-9F4F-E66445F73B66}"/>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76" name="Text Box 11">
          <a:extLst>
            <a:ext uri="{FF2B5EF4-FFF2-40B4-BE49-F238E27FC236}">
              <a16:creationId xmlns="" xmlns:a16="http://schemas.microsoft.com/office/drawing/2014/main" id="{A7F33B3E-4700-416A-8D8D-BA4B6BBC47BA}"/>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77" name="Text Box 12">
          <a:extLst>
            <a:ext uri="{FF2B5EF4-FFF2-40B4-BE49-F238E27FC236}">
              <a16:creationId xmlns="" xmlns:a16="http://schemas.microsoft.com/office/drawing/2014/main" id="{F374E87A-7100-4C9C-912A-1ECEC3F4B39A}"/>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78" name="Text Box 13">
          <a:extLst>
            <a:ext uri="{FF2B5EF4-FFF2-40B4-BE49-F238E27FC236}">
              <a16:creationId xmlns="" xmlns:a16="http://schemas.microsoft.com/office/drawing/2014/main" id="{A6CD167D-2706-4C17-931D-25C8797F6C70}"/>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79" name="Text Box 14">
          <a:extLst>
            <a:ext uri="{FF2B5EF4-FFF2-40B4-BE49-F238E27FC236}">
              <a16:creationId xmlns="" xmlns:a16="http://schemas.microsoft.com/office/drawing/2014/main" id="{DC2B7730-667B-4A1B-8398-1883105DF0DF}"/>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80" name="Text Box 15">
          <a:extLst>
            <a:ext uri="{FF2B5EF4-FFF2-40B4-BE49-F238E27FC236}">
              <a16:creationId xmlns="" xmlns:a16="http://schemas.microsoft.com/office/drawing/2014/main" id="{DBBA8561-9FB1-4CCE-B789-417CCFB23383}"/>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81" name="Text Box 16">
          <a:extLst>
            <a:ext uri="{FF2B5EF4-FFF2-40B4-BE49-F238E27FC236}">
              <a16:creationId xmlns="" xmlns:a16="http://schemas.microsoft.com/office/drawing/2014/main" id="{E75A4C2E-2EC6-4193-8F26-E0405F1AD85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82" name="Text Box 17">
          <a:extLst>
            <a:ext uri="{FF2B5EF4-FFF2-40B4-BE49-F238E27FC236}">
              <a16:creationId xmlns="" xmlns:a16="http://schemas.microsoft.com/office/drawing/2014/main" id="{8875B3A2-3E0B-4E91-8C51-B929500D430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83" name="Text Box 6">
          <a:extLst>
            <a:ext uri="{FF2B5EF4-FFF2-40B4-BE49-F238E27FC236}">
              <a16:creationId xmlns="" xmlns:a16="http://schemas.microsoft.com/office/drawing/2014/main" id="{E064E80B-EACF-47C9-8FA8-B5792601C7C4}"/>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84" name="Text Box 7">
          <a:extLst>
            <a:ext uri="{FF2B5EF4-FFF2-40B4-BE49-F238E27FC236}">
              <a16:creationId xmlns="" xmlns:a16="http://schemas.microsoft.com/office/drawing/2014/main" id="{DB48E2B0-5B77-4539-9FBD-303A0892798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85" name="Text Box 8">
          <a:extLst>
            <a:ext uri="{FF2B5EF4-FFF2-40B4-BE49-F238E27FC236}">
              <a16:creationId xmlns="" xmlns:a16="http://schemas.microsoft.com/office/drawing/2014/main" id="{88FECE0F-5A1B-4A40-A79E-6495E7710E6F}"/>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86" name="Text Box 9">
          <a:extLst>
            <a:ext uri="{FF2B5EF4-FFF2-40B4-BE49-F238E27FC236}">
              <a16:creationId xmlns="" xmlns:a16="http://schemas.microsoft.com/office/drawing/2014/main" id="{7BD0D74B-FF5F-4CED-8CC1-FBC3C467BEB9}"/>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87" name="Text Box 10">
          <a:extLst>
            <a:ext uri="{FF2B5EF4-FFF2-40B4-BE49-F238E27FC236}">
              <a16:creationId xmlns="" xmlns:a16="http://schemas.microsoft.com/office/drawing/2014/main" id="{4BA64A96-3168-4647-ADD2-A81C2AEC04A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88" name="Text Box 11">
          <a:extLst>
            <a:ext uri="{FF2B5EF4-FFF2-40B4-BE49-F238E27FC236}">
              <a16:creationId xmlns="" xmlns:a16="http://schemas.microsoft.com/office/drawing/2014/main" id="{580EA30B-C7C2-4E7E-A275-DF2F219688C6}"/>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89" name="Text Box 12">
          <a:extLst>
            <a:ext uri="{FF2B5EF4-FFF2-40B4-BE49-F238E27FC236}">
              <a16:creationId xmlns="" xmlns:a16="http://schemas.microsoft.com/office/drawing/2014/main" id="{094B7176-DA3E-48A4-8E28-62553804834B}"/>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90" name="Text Box 13">
          <a:extLst>
            <a:ext uri="{FF2B5EF4-FFF2-40B4-BE49-F238E27FC236}">
              <a16:creationId xmlns="" xmlns:a16="http://schemas.microsoft.com/office/drawing/2014/main" id="{BAB8C82D-6862-4E58-AB36-39733F7E575C}"/>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91" name="Text Box 14">
          <a:extLst>
            <a:ext uri="{FF2B5EF4-FFF2-40B4-BE49-F238E27FC236}">
              <a16:creationId xmlns="" xmlns:a16="http://schemas.microsoft.com/office/drawing/2014/main" id="{36554338-BFC8-45A1-9845-A4D1C7AAA7B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92" name="Text Box 15">
          <a:extLst>
            <a:ext uri="{FF2B5EF4-FFF2-40B4-BE49-F238E27FC236}">
              <a16:creationId xmlns="" xmlns:a16="http://schemas.microsoft.com/office/drawing/2014/main" id="{5DFECB94-8638-4E18-9B22-16E33ABE13D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93" name="Text Box 16">
          <a:extLst>
            <a:ext uri="{FF2B5EF4-FFF2-40B4-BE49-F238E27FC236}">
              <a16:creationId xmlns="" xmlns:a16="http://schemas.microsoft.com/office/drawing/2014/main" id="{189F1350-F2AE-463C-825C-AC1609CD4596}"/>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94" name="Text Box 17">
          <a:extLst>
            <a:ext uri="{FF2B5EF4-FFF2-40B4-BE49-F238E27FC236}">
              <a16:creationId xmlns="" xmlns:a16="http://schemas.microsoft.com/office/drawing/2014/main" id="{DC8D360F-5691-4CEB-B95D-219E4F77E2A0}"/>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95" name="Text Box 7">
          <a:extLst>
            <a:ext uri="{FF2B5EF4-FFF2-40B4-BE49-F238E27FC236}">
              <a16:creationId xmlns="" xmlns:a16="http://schemas.microsoft.com/office/drawing/2014/main" id="{C1B9A8D3-572B-4E1F-9D46-3EF5A2D3A9A9}"/>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96" name="Text Box 8">
          <a:extLst>
            <a:ext uri="{FF2B5EF4-FFF2-40B4-BE49-F238E27FC236}">
              <a16:creationId xmlns="" xmlns:a16="http://schemas.microsoft.com/office/drawing/2014/main" id="{7F66159F-CA35-4B03-8340-1B07F4E5D7E9}"/>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97" name="Text Box 9">
          <a:extLst>
            <a:ext uri="{FF2B5EF4-FFF2-40B4-BE49-F238E27FC236}">
              <a16:creationId xmlns="" xmlns:a16="http://schemas.microsoft.com/office/drawing/2014/main" id="{5A954036-8685-43F8-8F52-81A84CE13D24}"/>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98" name="Text Box 10">
          <a:extLst>
            <a:ext uri="{FF2B5EF4-FFF2-40B4-BE49-F238E27FC236}">
              <a16:creationId xmlns="" xmlns:a16="http://schemas.microsoft.com/office/drawing/2014/main" id="{FD5AB68A-F003-4B59-B873-4F8A7CFA5748}"/>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299" name="Text Box 11">
          <a:extLst>
            <a:ext uri="{FF2B5EF4-FFF2-40B4-BE49-F238E27FC236}">
              <a16:creationId xmlns="" xmlns:a16="http://schemas.microsoft.com/office/drawing/2014/main" id="{72983E04-AC65-494F-B59E-0CB95C98DEB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00" name="Text Box 12">
          <a:extLst>
            <a:ext uri="{FF2B5EF4-FFF2-40B4-BE49-F238E27FC236}">
              <a16:creationId xmlns="" xmlns:a16="http://schemas.microsoft.com/office/drawing/2014/main" id="{40C00E16-CBF0-4ECC-86A2-E2CBE8ADBA6A}"/>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01" name="Text Box 13">
          <a:extLst>
            <a:ext uri="{FF2B5EF4-FFF2-40B4-BE49-F238E27FC236}">
              <a16:creationId xmlns="" xmlns:a16="http://schemas.microsoft.com/office/drawing/2014/main" id="{A37816AA-DA8F-4046-AC41-13412277B34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02" name="Text Box 14">
          <a:extLst>
            <a:ext uri="{FF2B5EF4-FFF2-40B4-BE49-F238E27FC236}">
              <a16:creationId xmlns="" xmlns:a16="http://schemas.microsoft.com/office/drawing/2014/main" id="{178ABF0E-39E5-42BE-89C7-DDBDBB579F2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03" name="Text Box 15">
          <a:extLst>
            <a:ext uri="{FF2B5EF4-FFF2-40B4-BE49-F238E27FC236}">
              <a16:creationId xmlns="" xmlns:a16="http://schemas.microsoft.com/office/drawing/2014/main" id="{15D5E07F-956D-4D5B-A634-CD290E8FD714}"/>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04" name="Text Box 16">
          <a:extLst>
            <a:ext uri="{FF2B5EF4-FFF2-40B4-BE49-F238E27FC236}">
              <a16:creationId xmlns="" xmlns:a16="http://schemas.microsoft.com/office/drawing/2014/main" id="{48BF59C6-4CBF-4EFF-B20C-3A886104D801}"/>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05" name="Text Box 17">
          <a:extLst>
            <a:ext uri="{FF2B5EF4-FFF2-40B4-BE49-F238E27FC236}">
              <a16:creationId xmlns="" xmlns:a16="http://schemas.microsoft.com/office/drawing/2014/main" id="{8C4A3563-8890-4C99-8F3B-E5CC64679C61}"/>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06" name="Text Box 6">
          <a:extLst>
            <a:ext uri="{FF2B5EF4-FFF2-40B4-BE49-F238E27FC236}">
              <a16:creationId xmlns="" xmlns:a16="http://schemas.microsoft.com/office/drawing/2014/main" id="{83800852-E9A6-443C-B1AD-A065FB8247D6}"/>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07" name="Text Box 7">
          <a:extLst>
            <a:ext uri="{FF2B5EF4-FFF2-40B4-BE49-F238E27FC236}">
              <a16:creationId xmlns="" xmlns:a16="http://schemas.microsoft.com/office/drawing/2014/main" id="{456B0762-55AE-4ED4-995C-174EBF337ACE}"/>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08" name="Text Box 8">
          <a:extLst>
            <a:ext uri="{FF2B5EF4-FFF2-40B4-BE49-F238E27FC236}">
              <a16:creationId xmlns="" xmlns:a16="http://schemas.microsoft.com/office/drawing/2014/main" id="{5777BD89-5D90-4FE8-98B3-39AD8EFF748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09" name="Text Box 9">
          <a:extLst>
            <a:ext uri="{FF2B5EF4-FFF2-40B4-BE49-F238E27FC236}">
              <a16:creationId xmlns="" xmlns:a16="http://schemas.microsoft.com/office/drawing/2014/main" id="{CFA00C55-C315-454E-B2BA-507224A69A1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10" name="Text Box 10">
          <a:extLst>
            <a:ext uri="{FF2B5EF4-FFF2-40B4-BE49-F238E27FC236}">
              <a16:creationId xmlns="" xmlns:a16="http://schemas.microsoft.com/office/drawing/2014/main" id="{B33B18F8-8006-4E61-A389-8D897C3D2700}"/>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11" name="Text Box 11">
          <a:extLst>
            <a:ext uri="{FF2B5EF4-FFF2-40B4-BE49-F238E27FC236}">
              <a16:creationId xmlns="" xmlns:a16="http://schemas.microsoft.com/office/drawing/2014/main" id="{F4069B1A-C542-4E9E-B7E9-5A003423BC5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12" name="Text Box 12">
          <a:extLst>
            <a:ext uri="{FF2B5EF4-FFF2-40B4-BE49-F238E27FC236}">
              <a16:creationId xmlns="" xmlns:a16="http://schemas.microsoft.com/office/drawing/2014/main" id="{FA54FEE5-5F8E-4EBB-88AD-2FF7B46A0C3C}"/>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13" name="Text Box 13">
          <a:extLst>
            <a:ext uri="{FF2B5EF4-FFF2-40B4-BE49-F238E27FC236}">
              <a16:creationId xmlns="" xmlns:a16="http://schemas.microsoft.com/office/drawing/2014/main" id="{1C85F42F-DCE6-4750-B87F-96AF977646F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14" name="Text Box 14">
          <a:extLst>
            <a:ext uri="{FF2B5EF4-FFF2-40B4-BE49-F238E27FC236}">
              <a16:creationId xmlns="" xmlns:a16="http://schemas.microsoft.com/office/drawing/2014/main" id="{4DD1E97F-DFDE-48AB-A303-ACFDD967E082}"/>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15" name="Text Box 15">
          <a:extLst>
            <a:ext uri="{FF2B5EF4-FFF2-40B4-BE49-F238E27FC236}">
              <a16:creationId xmlns="" xmlns:a16="http://schemas.microsoft.com/office/drawing/2014/main" id="{9D632CE4-31A3-4D36-AFFB-CD44EB9F0085}"/>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16" name="Text Box 16">
          <a:extLst>
            <a:ext uri="{FF2B5EF4-FFF2-40B4-BE49-F238E27FC236}">
              <a16:creationId xmlns="" xmlns:a16="http://schemas.microsoft.com/office/drawing/2014/main" id="{F5363433-C2D3-4046-BD2C-011545C734D7}"/>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61</xdr:row>
      <xdr:rowOff>0</xdr:rowOff>
    </xdr:from>
    <xdr:to>
      <xdr:col>3</xdr:col>
      <xdr:colOff>85725</xdr:colOff>
      <xdr:row>63</xdr:row>
      <xdr:rowOff>66675</xdr:rowOff>
    </xdr:to>
    <xdr:sp macro="" textlink="">
      <xdr:nvSpPr>
        <xdr:cNvPr id="1317" name="Text Box 17">
          <a:extLst>
            <a:ext uri="{FF2B5EF4-FFF2-40B4-BE49-F238E27FC236}">
              <a16:creationId xmlns="" xmlns:a16="http://schemas.microsoft.com/office/drawing/2014/main" id="{5DF5119D-4DB6-4320-930E-876DFFA0ADA5}"/>
            </a:ext>
          </a:extLst>
        </xdr:cNvPr>
        <xdr:cNvSpPr txBox="1">
          <a:spLocks noChangeArrowheads="1"/>
        </xdr:cNvSpPr>
      </xdr:nvSpPr>
      <xdr:spPr bwMode="auto">
        <a:xfrm>
          <a:off x="4333875" y="30384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18" name="Text Box 6">
          <a:extLst>
            <a:ext uri="{FF2B5EF4-FFF2-40B4-BE49-F238E27FC236}">
              <a16:creationId xmlns="" xmlns:a16="http://schemas.microsoft.com/office/drawing/2014/main" id="{FE470DF4-0118-4378-A9FA-A28FE3874740}"/>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19" name="Text Box 7">
          <a:extLst>
            <a:ext uri="{FF2B5EF4-FFF2-40B4-BE49-F238E27FC236}">
              <a16:creationId xmlns="" xmlns:a16="http://schemas.microsoft.com/office/drawing/2014/main" id="{16E5D8E9-20A1-4E26-9F42-1D0F3A2391D1}"/>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20" name="Text Box 8">
          <a:extLst>
            <a:ext uri="{FF2B5EF4-FFF2-40B4-BE49-F238E27FC236}">
              <a16:creationId xmlns="" xmlns:a16="http://schemas.microsoft.com/office/drawing/2014/main" id="{D56A0282-426C-4ED9-A256-279ED0C9D067}"/>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21" name="Text Box 9">
          <a:extLst>
            <a:ext uri="{FF2B5EF4-FFF2-40B4-BE49-F238E27FC236}">
              <a16:creationId xmlns="" xmlns:a16="http://schemas.microsoft.com/office/drawing/2014/main" id="{414A4ECE-F8E1-43B9-BB33-BF33C205DF7E}"/>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22" name="Text Box 10">
          <a:extLst>
            <a:ext uri="{FF2B5EF4-FFF2-40B4-BE49-F238E27FC236}">
              <a16:creationId xmlns="" xmlns:a16="http://schemas.microsoft.com/office/drawing/2014/main" id="{A6952EF8-6E5F-48A9-B6C8-DBE61F4F6A17}"/>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23" name="Text Box 11">
          <a:extLst>
            <a:ext uri="{FF2B5EF4-FFF2-40B4-BE49-F238E27FC236}">
              <a16:creationId xmlns="" xmlns:a16="http://schemas.microsoft.com/office/drawing/2014/main" id="{87BC319D-0958-4821-91F8-43234F4173BF}"/>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24" name="Text Box 12">
          <a:extLst>
            <a:ext uri="{FF2B5EF4-FFF2-40B4-BE49-F238E27FC236}">
              <a16:creationId xmlns="" xmlns:a16="http://schemas.microsoft.com/office/drawing/2014/main" id="{C69FF2D7-CB2B-4DFB-A238-7061C6460841}"/>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25" name="Text Box 13">
          <a:extLst>
            <a:ext uri="{FF2B5EF4-FFF2-40B4-BE49-F238E27FC236}">
              <a16:creationId xmlns="" xmlns:a16="http://schemas.microsoft.com/office/drawing/2014/main" id="{36036B6D-125E-4A2B-9D55-90CFE8829D5B}"/>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26" name="Text Box 14">
          <a:extLst>
            <a:ext uri="{FF2B5EF4-FFF2-40B4-BE49-F238E27FC236}">
              <a16:creationId xmlns="" xmlns:a16="http://schemas.microsoft.com/office/drawing/2014/main" id="{0F17C880-116C-4F8E-A0B9-B5E0E6431E3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27" name="Text Box 15">
          <a:extLst>
            <a:ext uri="{FF2B5EF4-FFF2-40B4-BE49-F238E27FC236}">
              <a16:creationId xmlns="" xmlns:a16="http://schemas.microsoft.com/office/drawing/2014/main" id="{B9E36990-3274-44F1-85E8-2B9326026288}"/>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28" name="Text Box 16">
          <a:extLst>
            <a:ext uri="{FF2B5EF4-FFF2-40B4-BE49-F238E27FC236}">
              <a16:creationId xmlns="" xmlns:a16="http://schemas.microsoft.com/office/drawing/2014/main" id="{7E66DDC2-4D55-487A-AE2B-40770E5651FF}"/>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29" name="Text Box 17">
          <a:extLst>
            <a:ext uri="{FF2B5EF4-FFF2-40B4-BE49-F238E27FC236}">
              <a16:creationId xmlns="" xmlns:a16="http://schemas.microsoft.com/office/drawing/2014/main" id="{4181BC2E-C05B-408F-A0EA-090D00CD18E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30" name="Text Box 6">
          <a:extLst>
            <a:ext uri="{FF2B5EF4-FFF2-40B4-BE49-F238E27FC236}">
              <a16:creationId xmlns="" xmlns:a16="http://schemas.microsoft.com/office/drawing/2014/main" id="{8E9CEB5C-AD29-4BFB-8B2D-E11CBD390A92}"/>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31" name="Text Box 7">
          <a:extLst>
            <a:ext uri="{FF2B5EF4-FFF2-40B4-BE49-F238E27FC236}">
              <a16:creationId xmlns="" xmlns:a16="http://schemas.microsoft.com/office/drawing/2014/main" id="{6B5D2041-282E-440B-AE8B-AF5B34E55B4B}"/>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32" name="Text Box 8">
          <a:extLst>
            <a:ext uri="{FF2B5EF4-FFF2-40B4-BE49-F238E27FC236}">
              <a16:creationId xmlns="" xmlns:a16="http://schemas.microsoft.com/office/drawing/2014/main" id="{8768F94F-F57C-40CC-8527-65E9B5C9052B}"/>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33" name="Text Box 9">
          <a:extLst>
            <a:ext uri="{FF2B5EF4-FFF2-40B4-BE49-F238E27FC236}">
              <a16:creationId xmlns="" xmlns:a16="http://schemas.microsoft.com/office/drawing/2014/main" id="{E1E04D05-2903-41D6-9AEB-87C228426A10}"/>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34" name="Text Box 10">
          <a:extLst>
            <a:ext uri="{FF2B5EF4-FFF2-40B4-BE49-F238E27FC236}">
              <a16:creationId xmlns="" xmlns:a16="http://schemas.microsoft.com/office/drawing/2014/main" id="{BA837DF1-105C-4A73-8E07-7B1523D03222}"/>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35" name="Text Box 11">
          <a:extLst>
            <a:ext uri="{FF2B5EF4-FFF2-40B4-BE49-F238E27FC236}">
              <a16:creationId xmlns="" xmlns:a16="http://schemas.microsoft.com/office/drawing/2014/main" id="{D5A52F37-F3F0-4961-8F0A-0D70D32A71C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36" name="Text Box 12">
          <a:extLst>
            <a:ext uri="{FF2B5EF4-FFF2-40B4-BE49-F238E27FC236}">
              <a16:creationId xmlns="" xmlns:a16="http://schemas.microsoft.com/office/drawing/2014/main" id="{EFCC2FA4-4713-48C9-B568-7E1B86ABF32B}"/>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37" name="Text Box 13">
          <a:extLst>
            <a:ext uri="{FF2B5EF4-FFF2-40B4-BE49-F238E27FC236}">
              <a16:creationId xmlns="" xmlns:a16="http://schemas.microsoft.com/office/drawing/2014/main" id="{5214D6F7-3A0C-4536-BE2F-BFB861DD3C16}"/>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38" name="Text Box 14">
          <a:extLst>
            <a:ext uri="{FF2B5EF4-FFF2-40B4-BE49-F238E27FC236}">
              <a16:creationId xmlns="" xmlns:a16="http://schemas.microsoft.com/office/drawing/2014/main" id="{4F33C964-A0D4-4A1D-B439-431216B633D9}"/>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39" name="Text Box 15">
          <a:extLst>
            <a:ext uri="{FF2B5EF4-FFF2-40B4-BE49-F238E27FC236}">
              <a16:creationId xmlns="" xmlns:a16="http://schemas.microsoft.com/office/drawing/2014/main" id="{27ADB2A4-3403-4FC0-AE13-940AEEFA7A0E}"/>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40" name="Text Box 16">
          <a:extLst>
            <a:ext uri="{FF2B5EF4-FFF2-40B4-BE49-F238E27FC236}">
              <a16:creationId xmlns="" xmlns:a16="http://schemas.microsoft.com/office/drawing/2014/main" id="{3DA1B0BA-8DB9-4BE0-9005-89DBC461D0E8}"/>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41" name="Text Box 17">
          <a:extLst>
            <a:ext uri="{FF2B5EF4-FFF2-40B4-BE49-F238E27FC236}">
              <a16:creationId xmlns="" xmlns:a16="http://schemas.microsoft.com/office/drawing/2014/main" id="{E0F5C510-DAD6-4949-B15B-8BF2552A2AA3}"/>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42" name="Text Box 7">
          <a:extLst>
            <a:ext uri="{FF2B5EF4-FFF2-40B4-BE49-F238E27FC236}">
              <a16:creationId xmlns="" xmlns:a16="http://schemas.microsoft.com/office/drawing/2014/main" id="{208059E5-0BAE-450F-9C60-FE006DDDE787}"/>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43" name="Text Box 8">
          <a:extLst>
            <a:ext uri="{FF2B5EF4-FFF2-40B4-BE49-F238E27FC236}">
              <a16:creationId xmlns="" xmlns:a16="http://schemas.microsoft.com/office/drawing/2014/main" id="{B5FAC88E-C0C8-49E3-B695-30788D137D32}"/>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44" name="Text Box 9">
          <a:extLst>
            <a:ext uri="{FF2B5EF4-FFF2-40B4-BE49-F238E27FC236}">
              <a16:creationId xmlns="" xmlns:a16="http://schemas.microsoft.com/office/drawing/2014/main" id="{BF0ACBD9-8E63-4F9D-A81E-6C5D28BE40B7}"/>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45" name="Text Box 10">
          <a:extLst>
            <a:ext uri="{FF2B5EF4-FFF2-40B4-BE49-F238E27FC236}">
              <a16:creationId xmlns="" xmlns:a16="http://schemas.microsoft.com/office/drawing/2014/main" id="{9147CD18-7970-4E64-8831-4B925C7E4100}"/>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46" name="Text Box 11">
          <a:extLst>
            <a:ext uri="{FF2B5EF4-FFF2-40B4-BE49-F238E27FC236}">
              <a16:creationId xmlns="" xmlns:a16="http://schemas.microsoft.com/office/drawing/2014/main" id="{E9ABE0E3-898E-425F-AF22-8F563A7ACE53}"/>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47" name="Text Box 12">
          <a:extLst>
            <a:ext uri="{FF2B5EF4-FFF2-40B4-BE49-F238E27FC236}">
              <a16:creationId xmlns="" xmlns:a16="http://schemas.microsoft.com/office/drawing/2014/main" id="{F7B190C9-F98E-4E47-A865-B17F2B9B2B3C}"/>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48" name="Text Box 13">
          <a:extLst>
            <a:ext uri="{FF2B5EF4-FFF2-40B4-BE49-F238E27FC236}">
              <a16:creationId xmlns="" xmlns:a16="http://schemas.microsoft.com/office/drawing/2014/main" id="{F3A87099-7C9B-482F-8496-59725E91BCCB}"/>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49" name="Text Box 14">
          <a:extLst>
            <a:ext uri="{FF2B5EF4-FFF2-40B4-BE49-F238E27FC236}">
              <a16:creationId xmlns="" xmlns:a16="http://schemas.microsoft.com/office/drawing/2014/main" id="{66266ACD-665F-45A4-B85D-365F2A588F80}"/>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50" name="Text Box 15">
          <a:extLst>
            <a:ext uri="{FF2B5EF4-FFF2-40B4-BE49-F238E27FC236}">
              <a16:creationId xmlns="" xmlns:a16="http://schemas.microsoft.com/office/drawing/2014/main" id="{0F3255D3-B3AE-4CC3-81E5-B6B7169DF423}"/>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51" name="Text Box 16">
          <a:extLst>
            <a:ext uri="{FF2B5EF4-FFF2-40B4-BE49-F238E27FC236}">
              <a16:creationId xmlns="" xmlns:a16="http://schemas.microsoft.com/office/drawing/2014/main" id="{982A8E1E-778C-4C1B-A5F8-5E9781476AB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52" name="Text Box 17">
          <a:extLst>
            <a:ext uri="{FF2B5EF4-FFF2-40B4-BE49-F238E27FC236}">
              <a16:creationId xmlns="" xmlns:a16="http://schemas.microsoft.com/office/drawing/2014/main" id="{F005495A-FD0A-4AA2-8DC2-66B6F6224FFA}"/>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53" name="Text Box 6">
          <a:extLst>
            <a:ext uri="{FF2B5EF4-FFF2-40B4-BE49-F238E27FC236}">
              <a16:creationId xmlns="" xmlns:a16="http://schemas.microsoft.com/office/drawing/2014/main" id="{8459B087-C67B-41DE-8F56-89BD05E111B8}"/>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54" name="Text Box 7">
          <a:extLst>
            <a:ext uri="{FF2B5EF4-FFF2-40B4-BE49-F238E27FC236}">
              <a16:creationId xmlns="" xmlns:a16="http://schemas.microsoft.com/office/drawing/2014/main" id="{70F3FCB0-7A1C-431B-86B3-D0FC74C440EA}"/>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55" name="Text Box 8">
          <a:extLst>
            <a:ext uri="{FF2B5EF4-FFF2-40B4-BE49-F238E27FC236}">
              <a16:creationId xmlns="" xmlns:a16="http://schemas.microsoft.com/office/drawing/2014/main" id="{B2FE1847-0A85-4E66-8B2A-1865058F7683}"/>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56" name="Text Box 9">
          <a:extLst>
            <a:ext uri="{FF2B5EF4-FFF2-40B4-BE49-F238E27FC236}">
              <a16:creationId xmlns="" xmlns:a16="http://schemas.microsoft.com/office/drawing/2014/main" id="{6524FE4F-E229-4F51-AB02-A4C079830776}"/>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57" name="Text Box 10">
          <a:extLst>
            <a:ext uri="{FF2B5EF4-FFF2-40B4-BE49-F238E27FC236}">
              <a16:creationId xmlns="" xmlns:a16="http://schemas.microsoft.com/office/drawing/2014/main" id="{9B3D7B45-3D7A-4D05-A700-36FBED0F8C86}"/>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58" name="Text Box 11">
          <a:extLst>
            <a:ext uri="{FF2B5EF4-FFF2-40B4-BE49-F238E27FC236}">
              <a16:creationId xmlns="" xmlns:a16="http://schemas.microsoft.com/office/drawing/2014/main" id="{52C12DFD-55AE-4C86-9DEB-9E817408A53F}"/>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59" name="Text Box 12">
          <a:extLst>
            <a:ext uri="{FF2B5EF4-FFF2-40B4-BE49-F238E27FC236}">
              <a16:creationId xmlns="" xmlns:a16="http://schemas.microsoft.com/office/drawing/2014/main" id="{D7538642-2B75-4A98-ACD3-7BBC7525E026}"/>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60" name="Text Box 13">
          <a:extLst>
            <a:ext uri="{FF2B5EF4-FFF2-40B4-BE49-F238E27FC236}">
              <a16:creationId xmlns="" xmlns:a16="http://schemas.microsoft.com/office/drawing/2014/main" id="{7060EB42-FD16-44AC-8778-2D5DE7C9C79B}"/>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61" name="Text Box 14">
          <a:extLst>
            <a:ext uri="{FF2B5EF4-FFF2-40B4-BE49-F238E27FC236}">
              <a16:creationId xmlns="" xmlns:a16="http://schemas.microsoft.com/office/drawing/2014/main" id="{224D81F6-17F1-459D-A376-4A09F83507D8}"/>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62" name="Text Box 15">
          <a:extLst>
            <a:ext uri="{FF2B5EF4-FFF2-40B4-BE49-F238E27FC236}">
              <a16:creationId xmlns="" xmlns:a16="http://schemas.microsoft.com/office/drawing/2014/main" id="{61BCDB9B-4624-442D-B5BC-9A8B641D7950}"/>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63" name="Text Box 16">
          <a:extLst>
            <a:ext uri="{FF2B5EF4-FFF2-40B4-BE49-F238E27FC236}">
              <a16:creationId xmlns="" xmlns:a16="http://schemas.microsoft.com/office/drawing/2014/main" id="{BC2044D3-F701-4FCB-B814-CC9E862083F2}"/>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64" name="Text Box 17">
          <a:extLst>
            <a:ext uri="{FF2B5EF4-FFF2-40B4-BE49-F238E27FC236}">
              <a16:creationId xmlns="" xmlns:a16="http://schemas.microsoft.com/office/drawing/2014/main" id="{0E621B20-D257-425B-AA52-FF8F182BAC72}"/>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65" name="Text Box 6">
          <a:extLst>
            <a:ext uri="{FF2B5EF4-FFF2-40B4-BE49-F238E27FC236}">
              <a16:creationId xmlns="" xmlns:a16="http://schemas.microsoft.com/office/drawing/2014/main" id="{65073C49-BDC5-4C37-B42F-1EC53E0857D9}"/>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66" name="Text Box 7">
          <a:extLst>
            <a:ext uri="{FF2B5EF4-FFF2-40B4-BE49-F238E27FC236}">
              <a16:creationId xmlns="" xmlns:a16="http://schemas.microsoft.com/office/drawing/2014/main" id="{2239A244-9057-4515-9F3D-8D1CE2C20ECA}"/>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67" name="Text Box 8">
          <a:extLst>
            <a:ext uri="{FF2B5EF4-FFF2-40B4-BE49-F238E27FC236}">
              <a16:creationId xmlns="" xmlns:a16="http://schemas.microsoft.com/office/drawing/2014/main" id="{E26E912B-31C2-47A0-ABEF-30E174B6785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68" name="Text Box 9">
          <a:extLst>
            <a:ext uri="{FF2B5EF4-FFF2-40B4-BE49-F238E27FC236}">
              <a16:creationId xmlns="" xmlns:a16="http://schemas.microsoft.com/office/drawing/2014/main" id="{D5BB1EE7-02C7-4865-9540-EAAC3E63B12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69" name="Text Box 10">
          <a:extLst>
            <a:ext uri="{FF2B5EF4-FFF2-40B4-BE49-F238E27FC236}">
              <a16:creationId xmlns="" xmlns:a16="http://schemas.microsoft.com/office/drawing/2014/main" id="{8A27EA03-0CA8-47ED-93C6-02AAECBD492A}"/>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70" name="Text Box 11">
          <a:extLst>
            <a:ext uri="{FF2B5EF4-FFF2-40B4-BE49-F238E27FC236}">
              <a16:creationId xmlns="" xmlns:a16="http://schemas.microsoft.com/office/drawing/2014/main" id="{47F13F71-7ADB-488A-A7FA-FAA1E75D9206}"/>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71" name="Text Box 12">
          <a:extLst>
            <a:ext uri="{FF2B5EF4-FFF2-40B4-BE49-F238E27FC236}">
              <a16:creationId xmlns="" xmlns:a16="http://schemas.microsoft.com/office/drawing/2014/main" id="{2CE769B3-869D-4F10-B368-C8409905A422}"/>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72" name="Text Box 13">
          <a:extLst>
            <a:ext uri="{FF2B5EF4-FFF2-40B4-BE49-F238E27FC236}">
              <a16:creationId xmlns="" xmlns:a16="http://schemas.microsoft.com/office/drawing/2014/main" id="{55DA3BE8-80F2-4D4B-8E1B-AEF9CB2744C1}"/>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73" name="Text Box 14">
          <a:extLst>
            <a:ext uri="{FF2B5EF4-FFF2-40B4-BE49-F238E27FC236}">
              <a16:creationId xmlns="" xmlns:a16="http://schemas.microsoft.com/office/drawing/2014/main" id="{99A62311-4D2D-4AFF-9E97-9F7532CE112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74" name="Text Box 15">
          <a:extLst>
            <a:ext uri="{FF2B5EF4-FFF2-40B4-BE49-F238E27FC236}">
              <a16:creationId xmlns="" xmlns:a16="http://schemas.microsoft.com/office/drawing/2014/main" id="{1738067B-1ABA-498F-B26A-BD152BE6190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75" name="Text Box 16">
          <a:extLst>
            <a:ext uri="{FF2B5EF4-FFF2-40B4-BE49-F238E27FC236}">
              <a16:creationId xmlns="" xmlns:a16="http://schemas.microsoft.com/office/drawing/2014/main" id="{DE760F61-D2E0-4455-B489-BB25C9C11387}"/>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76" name="Text Box 17">
          <a:extLst>
            <a:ext uri="{FF2B5EF4-FFF2-40B4-BE49-F238E27FC236}">
              <a16:creationId xmlns="" xmlns:a16="http://schemas.microsoft.com/office/drawing/2014/main" id="{D4CE334A-034D-417E-B482-6CC232BACF0C}"/>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77" name="Text Box 6">
          <a:extLst>
            <a:ext uri="{FF2B5EF4-FFF2-40B4-BE49-F238E27FC236}">
              <a16:creationId xmlns="" xmlns:a16="http://schemas.microsoft.com/office/drawing/2014/main" id="{65B48D47-66FF-44E8-A826-FB238BBA37D6}"/>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78" name="Text Box 7">
          <a:extLst>
            <a:ext uri="{FF2B5EF4-FFF2-40B4-BE49-F238E27FC236}">
              <a16:creationId xmlns="" xmlns:a16="http://schemas.microsoft.com/office/drawing/2014/main" id="{FEFFA765-F70A-4D1B-9487-40D26F234079}"/>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79" name="Text Box 8">
          <a:extLst>
            <a:ext uri="{FF2B5EF4-FFF2-40B4-BE49-F238E27FC236}">
              <a16:creationId xmlns="" xmlns:a16="http://schemas.microsoft.com/office/drawing/2014/main" id="{5AB70F84-7F17-4779-A74C-345E87A1261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80" name="Text Box 9">
          <a:extLst>
            <a:ext uri="{FF2B5EF4-FFF2-40B4-BE49-F238E27FC236}">
              <a16:creationId xmlns="" xmlns:a16="http://schemas.microsoft.com/office/drawing/2014/main" id="{CC96501F-6BC8-457F-8A76-0306314A17C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81" name="Text Box 10">
          <a:extLst>
            <a:ext uri="{FF2B5EF4-FFF2-40B4-BE49-F238E27FC236}">
              <a16:creationId xmlns="" xmlns:a16="http://schemas.microsoft.com/office/drawing/2014/main" id="{1DAC23DF-3960-49EE-BED7-097DD87C5F6E}"/>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82" name="Text Box 11">
          <a:extLst>
            <a:ext uri="{FF2B5EF4-FFF2-40B4-BE49-F238E27FC236}">
              <a16:creationId xmlns="" xmlns:a16="http://schemas.microsoft.com/office/drawing/2014/main" id="{864FF41F-9D2F-4F86-99A0-BCB97E0B023F}"/>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83" name="Text Box 12">
          <a:extLst>
            <a:ext uri="{FF2B5EF4-FFF2-40B4-BE49-F238E27FC236}">
              <a16:creationId xmlns="" xmlns:a16="http://schemas.microsoft.com/office/drawing/2014/main" id="{E36A242B-7BEC-46A1-900E-07029CBF1112}"/>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84" name="Text Box 13">
          <a:extLst>
            <a:ext uri="{FF2B5EF4-FFF2-40B4-BE49-F238E27FC236}">
              <a16:creationId xmlns="" xmlns:a16="http://schemas.microsoft.com/office/drawing/2014/main" id="{CDCC6AFF-CB3B-4B3A-85D2-76245A54E2B3}"/>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85" name="Text Box 14">
          <a:extLst>
            <a:ext uri="{FF2B5EF4-FFF2-40B4-BE49-F238E27FC236}">
              <a16:creationId xmlns="" xmlns:a16="http://schemas.microsoft.com/office/drawing/2014/main" id="{5C6D62CC-DCFE-4F8C-89F6-4868B5A2E66C}"/>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86" name="Text Box 15">
          <a:extLst>
            <a:ext uri="{FF2B5EF4-FFF2-40B4-BE49-F238E27FC236}">
              <a16:creationId xmlns="" xmlns:a16="http://schemas.microsoft.com/office/drawing/2014/main" id="{02D8518D-BECB-42F6-BD33-325E8F5822E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87" name="Text Box 16">
          <a:extLst>
            <a:ext uri="{FF2B5EF4-FFF2-40B4-BE49-F238E27FC236}">
              <a16:creationId xmlns="" xmlns:a16="http://schemas.microsoft.com/office/drawing/2014/main" id="{D0B2641E-4860-441A-B444-613C815E85AF}"/>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88" name="Text Box 17">
          <a:extLst>
            <a:ext uri="{FF2B5EF4-FFF2-40B4-BE49-F238E27FC236}">
              <a16:creationId xmlns="" xmlns:a16="http://schemas.microsoft.com/office/drawing/2014/main" id="{90C98F28-A04A-40DF-AC8D-F55CC4389128}"/>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89" name="Text Box 7">
          <a:extLst>
            <a:ext uri="{FF2B5EF4-FFF2-40B4-BE49-F238E27FC236}">
              <a16:creationId xmlns="" xmlns:a16="http://schemas.microsoft.com/office/drawing/2014/main" id="{EAEB177C-ADF7-4B84-BC63-BBE8D816589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90" name="Text Box 8">
          <a:extLst>
            <a:ext uri="{FF2B5EF4-FFF2-40B4-BE49-F238E27FC236}">
              <a16:creationId xmlns="" xmlns:a16="http://schemas.microsoft.com/office/drawing/2014/main" id="{AA2A4C66-6226-4C77-860C-6DB173F2290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91" name="Text Box 9">
          <a:extLst>
            <a:ext uri="{FF2B5EF4-FFF2-40B4-BE49-F238E27FC236}">
              <a16:creationId xmlns="" xmlns:a16="http://schemas.microsoft.com/office/drawing/2014/main" id="{F097ADA3-022E-4317-9123-25F0A01E672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92" name="Text Box 10">
          <a:extLst>
            <a:ext uri="{FF2B5EF4-FFF2-40B4-BE49-F238E27FC236}">
              <a16:creationId xmlns="" xmlns:a16="http://schemas.microsoft.com/office/drawing/2014/main" id="{7CCC5842-E6D5-4448-81F2-7284B5E6C0D8}"/>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93" name="Text Box 11">
          <a:extLst>
            <a:ext uri="{FF2B5EF4-FFF2-40B4-BE49-F238E27FC236}">
              <a16:creationId xmlns="" xmlns:a16="http://schemas.microsoft.com/office/drawing/2014/main" id="{9D61BA7D-4A7E-41D9-85EF-642AB052B34D}"/>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94" name="Text Box 12">
          <a:extLst>
            <a:ext uri="{FF2B5EF4-FFF2-40B4-BE49-F238E27FC236}">
              <a16:creationId xmlns="" xmlns:a16="http://schemas.microsoft.com/office/drawing/2014/main" id="{386870A9-8EDE-4634-B85B-C9F254555E03}"/>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95" name="Text Box 13">
          <a:extLst>
            <a:ext uri="{FF2B5EF4-FFF2-40B4-BE49-F238E27FC236}">
              <a16:creationId xmlns="" xmlns:a16="http://schemas.microsoft.com/office/drawing/2014/main" id="{9DA45FF1-1A82-4F37-ADFC-117D0166E6AF}"/>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96" name="Text Box 14">
          <a:extLst>
            <a:ext uri="{FF2B5EF4-FFF2-40B4-BE49-F238E27FC236}">
              <a16:creationId xmlns="" xmlns:a16="http://schemas.microsoft.com/office/drawing/2014/main" id="{78382B00-9801-4193-ACF7-99A9DC4C83AB}"/>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97" name="Text Box 15">
          <a:extLst>
            <a:ext uri="{FF2B5EF4-FFF2-40B4-BE49-F238E27FC236}">
              <a16:creationId xmlns="" xmlns:a16="http://schemas.microsoft.com/office/drawing/2014/main" id="{6973A6FE-695A-44E8-B2DE-D8627407A696}"/>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98" name="Text Box 16">
          <a:extLst>
            <a:ext uri="{FF2B5EF4-FFF2-40B4-BE49-F238E27FC236}">
              <a16:creationId xmlns="" xmlns:a16="http://schemas.microsoft.com/office/drawing/2014/main" id="{2F63EF3B-5DC1-4326-85E8-0F8BCBDEA934}"/>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399" name="Text Box 17">
          <a:extLst>
            <a:ext uri="{FF2B5EF4-FFF2-40B4-BE49-F238E27FC236}">
              <a16:creationId xmlns="" xmlns:a16="http://schemas.microsoft.com/office/drawing/2014/main" id="{1B94E31E-8DAD-477E-A61C-79FBB6ED13EF}"/>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400" name="Text Box 6">
          <a:extLst>
            <a:ext uri="{FF2B5EF4-FFF2-40B4-BE49-F238E27FC236}">
              <a16:creationId xmlns="" xmlns:a16="http://schemas.microsoft.com/office/drawing/2014/main" id="{B4149461-0A6F-40AD-AFF9-7D304FE5C3C0}"/>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401" name="Text Box 7">
          <a:extLst>
            <a:ext uri="{FF2B5EF4-FFF2-40B4-BE49-F238E27FC236}">
              <a16:creationId xmlns="" xmlns:a16="http://schemas.microsoft.com/office/drawing/2014/main" id="{F48155FA-8B42-4431-84BD-F18CABF73382}"/>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402" name="Text Box 8">
          <a:extLst>
            <a:ext uri="{FF2B5EF4-FFF2-40B4-BE49-F238E27FC236}">
              <a16:creationId xmlns="" xmlns:a16="http://schemas.microsoft.com/office/drawing/2014/main" id="{1E6C10B2-1E4F-416E-B75D-F2F871F743E9}"/>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403" name="Text Box 9">
          <a:extLst>
            <a:ext uri="{FF2B5EF4-FFF2-40B4-BE49-F238E27FC236}">
              <a16:creationId xmlns="" xmlns:a16="http://schemas.microsoft.com/office/drawing/2014/main" id="{C52C9066-7997-4D0C-8A94-4DFDC9213ED4}"/>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404" name="Text Box 10">
          <a:extLst>
            <a:ext uri="{FF2B5EF4-FFF2-40B4-BE49-F238E27FC236}">
              <a16:creationId xmlns="" xmlns:a16="http://schemas.microsoft.com/office/drawing/2014/main" id="{806A1DAE-261C-44F3-9036-4E4671A29EC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405" name="Text Box 11">
          <a:extLst>
            <a:ext uri="{FF2B5EF4-FFF2-40B4-BE49-F238E27FC236}">
              <a16:creationId xmlns="" xmlns:a16="http://schemas.microsoft.com/office/drawing/2014/main" id="{221BBA92-18C4-4B9D-83BF-92BB478845D0}"/>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406" name="Text Box 12">
          <a:extLst>
            <a:ext uri="{FF2B5EF4-FFF2-40B4-BE49-F238E27FC236}">
              <a16:creationId xmlns="" xmlns:a16="http://schemas.microsoft.com/office/drawing/2014/main" id="{506231EC-2068-44B3-B3B2-8B5CDCE720AF}"/>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407" name="Text Box 13">
          <a:extLst>
            <a:ext uri="{FF2B5EF4-FFF2-40B4-BE49-F238E27FC236}">
              <a16:creationId xmlns="" xmlns:a16="http://schemas.microsoft.com/office/drawing/2014/main" id="{FD3FAE6C-199E-44FD-A780-E514A1D071D0}"/>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408" name="Text Box 14">
          <a:extLst>
            <a:ext uri="{FF2B5EF4-FFF2-40B4-BE49-F238E27FC236}">
              <a16:creationId xmlns="" xmlns:a16="http://schemas.microsoft.com/office/drawing/2014/main" id="{C6CA08AA-4913-4737-A1AB-4B5D66DF1559}"/>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409" name="Text Box 15">
          <a:extLst>
            <a:ext uri="{FF2B5EF4-FFF2-40B4-BE49-F238E27FC236}">
              <a16:creationId xmlns="" xmlns:a16="http://schemas.microsoft.com/office/drawing/2014/main" id="{0C68B1C9-1110-4F72-8631-4B4658F4CAD2}"/>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410" name="Text Box 16">
          <a:extLst>
            <a:ext uri="{FF2B5EF4-FFF2-40B4-BE49-F238E27FC236}">
              <a16:creationId xmlns="" xmlns:a16="http://schemas.microsoft.com/office/drawing/2014/main" id="{A295F2BA-CF70-4D83-99FF-A527A1994DD1}"/>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75</xdr:row>
      <xdr:rowOff>0</xdr:rowOff>
    </xdr:from>
    <xdr:to>
      <xdr:col>3</xdr:col>
      <xdr:colOff>85725</xdr:colOff>
      <xdr:row>76</xdr:row>
      <xdr:rowOff>85725</xdr:rowOff>
    </xdr:to>
    <xdr:sp macro="" textlink="">
      <xdr:nvSpPr>
        <xdr:cNvPr id="1411" name="Text Box 17">
          <a:extLst>
            <a:ext uri="{FF2B5EF4-FFF2-40B4-BE49-F238E27FC236}">
              <a16:creationId xmlns="" xmlns:a16="http://schemas.microsoft.com/office/drawing/2014/main" id="{B14429DB-ABF0-4A7C-9AA7-1436D21775D5}"/>
            </a:ext>
          </a:extLst>
        </xdr:cNvPr>
        <xdr:cNvSpPr txBox="1">
          <a:spLocks noChangeArrowheads="1"/>
        </xdr:cNvSpPr>
      </xdr:nvSpPr>
      <xdr:spPr bwMode="auto">
        <a:xfrm>
          <a:off x="4333875" y="34385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12" name="Text Box 6">
          <a:extLst>
            <a:ext uri="{FF2B5EF4-FFF2-40B4-BE49-F238E27FC236}">
              <a16:creationId xmlns="" xmlns:a16="http://schemas.microsoft.com/office/drawing/2014/main" id="{4FA6A9F4-6735-47BD-81C9-BAC7E93E250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13" name="Text Box 7">
          <a:extLst>
            <a:ext uri="{FF2B5EF4-FFF2-40B4-BE49-F238E27FC236}">
              <a16:creationId xmlns="" xmlns:a16="http://schemas.microsoft.com/office/drawing/2014/main" id="{5099D0A2-0038-415A-A925-B2F1DFC5FD2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14" name="Text Box 8">
          <a:extLst>
            <a:ext uri="{FF2B5EF4-FFF2-40B4-BE49-F238E27FC236}">
              <a16:creationId xmlns="" xmlns:a16="http://schemas.microsoft.com/office/drawing/2014/main" id="{F6ADB98B-9E6D-4DDE-B65E-9CB94834FCE0}"/>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15" name="Text Box 9">
          <a:extLst>
            <a:ext uri="{FF2B5EF4-FFF2-40B4-BE49-F238E27FC236}">
              <a16:creationId xmlns="" xmlns:a16="http://schemas.microsoft.com/office/drawing/2014/main" id="{BE6FAFF0-4711-4E3C-ADEF-CBB1A2AB488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16" name="Text Box 10">
          <a:extLst>
            <a:ext uri="{FF2B5EF4-FFF2-40B4-BE49-F238E27FC236}">
              <a16:creationId xmlns="" xmlns:a16="http://schemas.microsoft.com/office/drawing/2014/main" id="{F3813906-9108-43EE-A646-E718BECEA690}"/>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17" name="Text Box 11">
          <a:extLst>
            <a:ext uri="{FF2B5EF4-FFF2-40B4-BE49-F238E27FC236}">
              <a16:creationId xmlns="" xmlns:a16="http://schemas.microsoft.com/office/drawing/2014/main" id="{1425E198-6B78-4E6E-B4F4-C34F3B07AE9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18" name="Text Box 12">
          <a:extLst>
            <a:ext uri="{FF2B5EF4-FFF2-40B4-BE49-F238E27FC236}">
              <a16:creationId xmlns="" xmlns:a16="http://schemas.microsoft.com/office/drawing/2014/main" id="{0102F900-5519-46D1-A9DB-B0D37D04336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19" name="Text Box 13">
          <a:extLst>
            <a:ext uri="{FF2B5EF4-FFF2-40B4-BE49-F238E27FC236}">
              <a16:creationId xmlns="" xmlns:a16="http://schemas.microsoft.com/office/drawing/2014/main" id="{AF73768F-BB87-44FD-9C1D-03FC73D1FE2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20" name="Text Box 14">
          <a:extLst>
            <a:ext uri="{FF2B5EF4-FFF2-40B4-BE49-F238E27FC236}">
              <a16:creationId xmlns="" xmlns:a16="http://schemas.microsoft.com/office/drawing/2014/main" id="{389EFC65-6058-491C-A6A7-EA41C919B38C}"/>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21" name="Text Box 15">
          <a:extLst>
            <a:ext uri="{FF2B5EF4-FFF2-40B4-BE49-F238E27FC236}">
              <a16:creationId xmlns="" xmlns:a16="http://schemas.microsoft.com/office/drawing/2014/main" id="{C19D17B9-08A0-4D43-8BBD-D635960501D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22" name="Text Box 16">
          <a:extLst>
            <a:ext uri="{FF2B5EF4-FFF2-40B4-BE49-F238E27FC236}">
              <a16:creationId xmlns="" xmlns:a16="http://schemas.microsoft.com/office/drawing/2014/main" id="{A6FACC18-0080-42B5-ABB3-C89304F4B2C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23" name="Text Box 17">
          <a:extLst>
            <a:ext uri="{FF2B5EF4-FFF2-40B4-BE49-F238E27FC236}">
              <a16:creationId xmlns="" xmlns:a16="http://schemas.microsoft.com/office/drawing/2014/main" id="{94069B3A-FBE2-43A2-8F94-7CC28F74A76C}"/>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24" name="Text Box 6">
          <a:extLst>
            <a:ext uri="{FF2B5EF4-FFF2-40B4-BE49-F238E27FC236}">
              <a16:creationId xmlns="" xmlns:a16="http://schemas.microsoft.com/office/drawing/2014/main" id="{06586E23-EFD9-4FF4-A4E3-BA76D05D2AC1}"/>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25" name="Text Box 7">
          <a:extLst>
            <a:ext uri="{FF2B5EF4-FFF2-40B4-BE49-F238E27FC236}">
              <a16:creationId xmlns="" xmlns:a16="http://schemas.microsoft.com/office/drawing/2014/main" id="{75F5F554-BAAC-4449-BD18-8D308FF2B76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26" name="Text Box 8">
          <a:extLst>
            <a:ext uri="{FF2B5EF4-FFF2-40B4-BE49-F238E27FC236}">
              <a16:creationId xmlns="" xmlns:a16="http://schemas.microsoft.com/office/drawing/2014/main" id="{D5BD7316-FBE2-4D42-8AB3-0278F89D1541}"/>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27" name="Text Box 9">
          <a:extLst>
            <a:ext uri="{FF2B5EF4-FFF2-40B4-BE49-F238E27FC236}">
              <a16:creationId xmlns="" xmlns:a16="http://schemas.microsoft.com/office/drawing/2014/main" id="{3FA738D5-74DC-4D1A-94F1-825828FF2C8C}"/>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28" name="Text Box 10">
          <a:extLst>
            <a:ext uri="{FF2B5EF4-FFF2-40B4-BE49-F238E27FC236}">
              <a16:creationId xmlns="" xmlns:a16="http://schemas.microsoft.com/office/drawing/2014/main" id="{4A9D8D9E-2F2B-425F-BB47-FAC034873A8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29" name="Text Box 11">
          <a:extLst>
            <a:ext uri="{FF2B5EF4-FFF2-40B4-BE49-F238E27FC236}">
              <a16:creationId xmlns="" xmlns:a16="http://schemas.microsoft.com/office/drawing/2014/main" id="{696E8C2E-CF8E-4442-90FD-4083C39D5C3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30" name="Text Box 12">
          <a:extLst>
            <a:ext uri="{FF2B5EF4-FFF2-40B4-BE49-F238E27FC236}">
              <a16:creationId xmlns="" xmlns:a16="http://schemas.microsoft.com/office/drawing/2014/main" id="{E11A3A92-45C6-471D-937A-6CA04B0D63A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31" name="Text Box 13">
          <a:extLst>
            <a:ext uri="{FF2B5EF4-FFF2-40B4-BE49-F238E27FC236}">
              <a16:creationId xmlns="" xmlns:a16="http://schemas.microsoft.com/office/drawing/2014/main" id="{A2DBB63D-CE90-45A6-B9DE-0C210CE7ABE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32" name="Text Box 14">
          <a:extLst>
            <a:ext uri="{FF2B5EF4-FFF2-40B4-BE49-F238E27FC236}">
              <a16:creationId xmlns="" xmlns:a16="http://schemas.microsoft.com/office/drawing/2014/main" id="{552DF394-A0C4-4949-8B12-9225F5A5E6D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33" name="Text Box 15">
          <a:extLst>
            <a:ext uri="{FF2B5EF4-FFF2-40B4-BE49-F238E27FC236}">
              <a16:creationId xmlns="" xmlns:a16="http://schemas.microsoft.com/office/drawing/2014/main" id="{B1198580-A0A2-4DE1-8B71-B709D6FE9BCC}"/>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34" name="Text Box 16">
          <a:extLst>
            <a:ext uri="{FF2B5EF4-FFF2-40B4-BE49-F238E27FC236}">
              <a16:creationId xmlns="" xmlns:a16="http://schemas.microsoft.com/office/drawing/2014/main" id="{41A72F84-5FBC-4333-B2DF-236D9630D4B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35" name="Text Box 17">
          <a:extLst>
            <a:ext uri="{FF2B5EF4-FFF2-40B4-BE49-F238E27FC236}">
              <a16:creationId xmlns="" xmlns:a16="http://schemas.microsoft.com/office/drawing/2014/main" id="{EB4916F0-60E3-4E1D-A79D-7F44E802A8B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36" name="Text Box 7">
          <a:extLst>
            <a:ext uri="{FF2B5EF4-FFF2-40B4-BE49-F238E27FC236}">
              <a16:creationId xmlns="" xmlns:a16="http://schemas.microsoft.com/office/drawing/2014/main" id="{BFD582E7-234F-46FF-B53B-DE1164EC810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37" name="Text Box 8">
          <a:extLst>
            <a:ext uri="{FF2B5EF4-FFF2-40B4-BE49-F238E27FC236}">
              <a16:creationId xmlns="" xmlns:a16="http://schemas.microsoft.com/office/drawing/2014/main" id="{FBE44381-9721-415B-970F-45D9AB7F913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38" name="Text Box 9">
          <a:extLst>
            <a:ext uri="{FF2B5EF4-FFF2-40B4-BE49-F238E27FC236}">
              <a16:creationId xmlns="" xmlns:a16="http://schemas.microsoft.com/office/drawing/2014/main" id="{990843E8-F379-4F7F-8E5E-FFF020C9994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39" name="Text Box 10">
          <a:extLst>
            <a:ext uri="{FF2B5EF4-FFF2-40B4-BE49-F238E27FC236}">
              <a16:creationId xmlns="" xmlns:a16="http://schemas.microsoft.com/office/drawing/2014/main" id="{AB685BDC-E257-4597-948A-FD68BFDC6090}"/>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40" name="Text Box 11">
          <a:extLst>
            <a:ext uri="{FF2B5EF4-FFF2-40B4-BE49-F238E27FC236}">
              <a16:creationId xmlns="" xmlns:a16="http://schemas.microsoft.com/office/drawing/2014/main" id="{70294A3B-D758-43E7-9FBF-A00F6E0D7E7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41" name="Text Box 12">
          <a:extLst>
            <a:ext uri="{FF2B5EF4-FFF2-40B4-BE49-F238E27FC236}">
              <a16:creationId xmlns="" xmlns:a16="http://schemas.microsoft.com/office/drawing/2014/main" id="{DDDA3526-38CE-4896-B5EE-C07C78B3396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42" name="Text Box 13">
          <a:extLst>
            <a:ext uri="{FF2B5EF4-FFF2-40B4-BE49-F238E27FC236}">
              <a16:creationId xmlns="" xmlns:a16="http://schemas.microsoft.com/office/drawing/2014/main" id="{10DC953A-32BE-4984-9D23-315C0C68F7D8}"/>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43" name="Text Box 14">
          <a:extLst>
            <a:ext uri="{FF2B5EF4-FFF2-40B4-BE49-F238E27FC236}">
              <a16:creationId xmlns="" xmlns:a16="http://schemas.microsoft.com/office/drawing/2014/main" id="{6982AA5E-FA65-441D-900B-182EC3940D8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44" name="Text Box 15">
          <a:extLst>
            <a:ext uri="{FF2B5EF4-FFF2-40B4-BE49-F238E27FC236}">
              <a16:creationId xmlns="" xmlns:a16="http://schemas.microsoft.com/office/drawing/2014/main" id="{13E8A3F5-F532-41FA-B710-BF1D5C0E697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45" name="Text Box 16">
          <a:extLst>
            <a:ext uri="{FF2B5EF4-FFF2-40B4-BE49-F238E27FC236}">
              <a16:creationId xmlns="" xmlns:a16="http://schemas.microsoft.com/office/drawing/2014/main" id="{AC0FFAF5-FB27-4438-A675-AB7AF070BE9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46" name="Text Box 17">
          <a:extLst>
            <a:ext uri="{FF2B5EF4-FFF2-40B4-BE49-F238E27FC236}">
              <a16:creationId xmlns="" xmlns:a16="http://schemas.microsoft.com/office/drawing/2014/main" id="{19A9B2E4-17B9-4395-8C34-6C345C49649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47" name="Text Box 6">
          <a:extLst>
            <a:ext uri="{FF2B5EF4-FFF2-40B4-BE49-F238E27FC236}">
              <a16:creationId xmlns="" xmlns:a16="http://schemas.microsoft.com/office/drawing/2014/main" id="{E780E7E2-6B42-4A12-AFF5-CB773EA1741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48" name="Text Box 7">
          <a:extLst>
            <a:ext uri="{FF2B5EF4-FFF2-40B4-BE49-F238E27FC236}">
              <a16:creationId xmlns="" xmlns:a16="http://schemas.microsoft.com/office/drawing/2014/main" id="{7BEDE8B7-0F9D-49BF-9072-32E7D201863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49" name="Text Box 8">
          <a:extLst>
            <a:ext uri="{FF2B5EF4-FFF2-40B4-BE49-F238E27FC236}">
              <a16:creationId xmlns="" xmlns:a16="http://schemas.microsoft.com/office/drawing/2014/main" id="{EA976E51-9247-47B3-AC38-9588F584616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50" name="Text Box 9">
          <a:extLst>
            <a:ext uri="{FF2B5EF4-FFF2-40B4-BE49-F238E27FC236}">
              <a16:creationId xmlns="" xmlns:a16="http://schemas.microsoft.com/office/drawing/2014/main" id="{F0A4D044-55FD-4818-B1CA-8FFCD602B9B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51" name="Text Box 10">
          <a:extLst>
            <a:ext uri="{FF2B5EF4-FFF2-40B4-BE49-F238E27FC236}">
              <a16:creationId xmlns="" xmlns:a16="http://schemas.microsoft.com/office/drawing/2014/main" id="{431F637A-3269-4309-AB50-7AB824142D3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52" name="Text Box 11">
          <a:extLst>
            <a:ext uri="{FF2B5EF4-FFF2-40B4-BE49-F238E27FC236}">
              <a16:creationId xmlns="" xmlns:a16="http://schemas.microsoft.com/office/drawing/2014/main" id="{00236E8F-A657-4D24-B836-3836C4D78C6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53" name="Text Box 12">
          <a:extLst>
            <a:ext uri="{FF2B5EF4-FFF2-40B4-BE49-F238E27FC236}">
              <a16:creationId xmlns="" xmlns:a16="http://schemas.microsoft.com/office/drawing/2014/main" id="{253E9679-A271-406A-A93D-E3BFC91D37F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54" name="Text Box 13">
          <a:extLst>
            <a:ext uri="{FF2B5EF4-FFF2-40B4-BE49-F238E27FC236}">
              <a16:creationId xmlns="" xmlns:a16="http://schemas.microsoft.com/office/drawing/2014/main" id="{89C7B188-E7FB-40E2-8363-D580305D7AC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55" name="Text Box 14">
          <a:extLst>
            <a:ext uri="{FF2B5EF4-FFF2-40B4-BE49-F238E27FC236}">
              <a16:creationId xmlns="" xmlns:a16="http://schemas.microsoft.com/office/drawing/2014/main" id="{DF5876F3-526F-426F-A586-164B78389FB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56" name="Text Box 15">
          <a:extLst>
            <a:ext uri="{FF2B5EF4-FFF2-40B4-BE49-F238E27FC236}">
              <a16:creationId xmlns="" xmlns:a16="http://schemas.microsoft.com/office/drawing/2014/main" id="{5E5DCC85-78B5-45BF-B191-AF319D3B674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57" name="Text Box 16">
          <a:extLst>
            <a:ext uri="{FF2B5EF4-FFF2-40B4-BE49-F238E27FC236}">
              <a16:creationId xmlns="" xmlns:a16="http://schemas.microsoft.com/office/drawing/2014/main" id="{259DD645-DE3D-48C9-8F8B-41ADEDF8C9E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58" name="Text Box 17">
          <a:extLst>
            <a:ext uri="{FF2B5EF4-FFF2-40B4-BE49-F238E27FC236}">
              <a16:creationId xmlns="" xmlns:a16="http://schemas.microsoft.com/office/drawing/2014/main" id="{BCA19C75-E570-491A-8016-B77A5FA2802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59" name="Text Box 6">
          <a:extLst>
            <a:ext uri="{FF2B5EF4-FFF2-40B4-BE49-F238E27FC236}">
              <a16:creationId xmlns="" xmlns:a16="http://schemas.microsoft.com/office/drawing/2014/main" id="{56AAA4FA-850A-4934-B770-E583F71903D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60" name="Text Box 7">
          <a:extLst>
            <a:ext uri="{FF2B5EF4-FFF2-40B4-BE49-F238E27FC236}">
              <a16:creationId xmlns="" xmlns:a16="http://schemas.microsoft.com/office/drawing/2014/main" id="{9C441A97-3788-476F-A7B0-915B8D0CB3D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61" name="Text Box 8">
          <a:extLst>
            <a:ext uri="{FF2B5EF4-FFF2-40B4-BE49-F238E27FC236}">
              <a16:creationId xmlns="" xmlns:a16="http://schemas.microsoft.com/office/drawing/2014/main" id="{95843BD0-D2F7-4696-ACF4-47328AB1908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62" name="Text Box 9">
          <a:extLst>
            <a:ext uri="{FF2B5EF4-FFF2-40B4-BE49-F238E27FC236}">
              <a16:creationId xmlns="" xmlns:a16="http://schemas.microsoft.com/office/drawing/2014/main" id="{9EC35DB5-1B83-4488-A108-AE72670203E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63" name="Text Box 10">
          <a:extLst>
            <a:ext uri="{FF2B5EF4-FFF2-40B4-BE49-F238E27FC236}">
              <a16:creationId xmlns="" xmlns:a16="http://schemas.microsoft.com/office/drawing/2014/main" id="{CB42FFC3-80C8-4E82-A1D8-325B3D19330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64" name="Text Box 11">
          <a:extLst>
            <a:ext uri="{FF2B5EF4-FFF2-40B4-BE49-F238E27FC236}">
              <a16:creationId xmlns="" xmlns:a16="http://schemas.microsoft.com/office/drawing/2014/main" id="{23C2F7D3-66B9-4094-A8C3-6229A665051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65" name="Text Box 12">
          <a:extLst>
            <a:ext uri="{FF2B5EF4-FFF2-40B4-BE49-F238E27FC236}">
              <a16:creationId xmlns="" xmlns:a16="http://schemas.microsoft.com/office/drawing/2014/main" id="{99EA1CB3-0955-42B9-8006-4430BAF199F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66" name="Text Box 13">
          <a:extLst>
            <a:ext uri="{FF2B5EF4-FFF2-40B4-BE49-F238E27FC236}">
              <a16:creationId xmlns="" xmlns:a16="http://schemas.microsoft.com/office/drawing/2014/main" id="{954AF9B3-70A5-4653-A6D4-9F9561AA08B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67" name="Text Box 14">
          <a:extLst>
            <a:ext uri="{FF2B5EF4-FFF2-40B4-BE49-F238E27FC236}">
              <a16:creationId xmlns="" xmlns:a16="http://schemas.microsoft.com/office/drawing/2014/main" id="{1A342868-569F-42F7-B3F6-7C4CD5E2D7C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68" name="Text Box 15">
          <a:extLst>
            <a:ext uri="{FF2B5EF4-FFF2-40B4-BE49-F238E27FC236}">
              <a16:creationId xmlns="" xmlns:a16="http://schemas.microsoft.com/office/drawing/2014/main" id="{AC32A5A6-95BF-46C7-999D-1EEF669099AB}"/>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69" name="Text Box 16">
          <a:extLst>
            <a:ext uri="{FF2B5EF4-FFF2-40B4-BE49-F238E27FC236}">
              <a16:creationId xmlns="" xmlns:a16="http://schemas.microsoft.com/office/drawing/2014/main" id="{A8B75ADC-EB25-4ED1-8F94-D84A9AC745A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70" name="Text Box 17">
          <a:extLst>
            <a:ext uri="{FF2B5EF4-FFF2-40B4-BE49-F238E27FC236}">
              <a16:creationId xmlns="" xmlns:a16="http://schemas.microsoft.com/office/drawing/2014/main" id="{B1E7DFAE-88F4-4878-86D0-AC5BAEA5B4F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71" name="Text Box 6">
          <a:extLst>
            <a:ext uri="{FF2B5EF4-FFF2-40B4-BE49-F238E27FC236}">
              <a16:creationId xmlns="" xmlns:a16="http://schemas.microsoft.com/office/drawing/2014/main" id="{70CFCFCE-340A-44F2-9247-0A46FB32F1A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72" name="Text Box 7">
          <a:extLst>
            <a:ext uri="{FF2B5EF4-FFF2-40B4-BE49-F238E27FC236}">
              <a16:creationId xmlns="" xmlns:a16="http://schemas.microsoft.com/office/drawing/2014/main" id="{C404D9D1-2206-4BFF-98EE-909859A137E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73" name="Text Box 8">
          <a:extLst>
            <a:ext uri="{FF2B5EF4-FFF2-40B4-BE49-F238E27FC236}">
              <a16:creationId xmlns="" xmlns:a16="http://schemas.microsoft.com/office/drawing/2014/main" id="{55C8C90E-1732-4CAA-B2CD-CAA4E8548AF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74" name="Text Box 9">
          <a:extLst>
            <a:ext uri="{FF2B5EF4-FFF2-40B4-BE49-F238E27FC236}">
              <a16:creationId xmlns="" xmlns:a16="http://schemas.microsoft.com/office/drawing/2014/main" id="{9449F79B-4075-458B-86D7-B0C92A753B41}"/>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75" name="Text Box 10">
          <a:extLst>
            <a:ext uri="{FF2B5EF4-FFF2-40B4-BE49-F238E27FC236}">
              <a16:creationId xmlns="" xmlns:a16="http://schemas.microsoft.com/office/drawing/2014/main" id="{D2B8DAE6-6D12-4B22-98CF-507C4DF2A4A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76" name="Text Box 11">
          <a:extLst>
            <a:ext uri="{FF2B5EF4-FFF2-40B4-BE49-F238E27FC236}">
              <a16:creationId xmlns="" xmlns:a16="http://schemas.microsoft.com/office/drawing/2014/main" id="{1CB9B301-5994-403B-AAF3-47F4088FCDB7}"/>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77" name="Text Box 12">
          <a:extLst>
            <a:ext uri="{FF2B5EF4-FFF2-40B4-BE49-F238E27FC236}">
              <a16:creationId xmlns="" xmlns:a16="http://schemas.microsoft.com/office/drawing/2014/main" id="{56066D00-D5C9-4DF7-996B-759F233F157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78" name="Text Box 13">
          <a:extLst>
            <a:ext uri="{FF2B5EF4-FFF2-40B4-BE49-F238E27FC236}">
              <a16:creationId xmlns="" xmlns:a16="http://schemas.microsoft.com/office/drawing/2014/main" id="{AF771616-F192-4A40-94CD-0CD1A3DBDF1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79" name="Text Box 14">
          <a:extLst>
            <a:ext uri="{FF2B5EF4-FFF2-40B4-BE49-F238E27FC236}">
              <a16:creationId xmlns="" xmlns:a16="http://schemas.microsoft.com/office/drawing/2014/main" id="{4791CB3F-9355-401A-B15B-3526DF14B718}"/>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80" name="Text Box 15">
          <a:extLst>
            <a:ext uri="{FF2B5EF4-FFF2-40B4-BE49-F238E27FC236}">
              <a16:creationId xmlns="" xmlns:a16="http://schemas.microsoft.com/office/drawing/2014/main" id="{2F72336F-5F3F-481C-9AFE-73BE8DE0863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81" name="Text Box 16">
          <a:extLst>
            <a:ext uri="{FF2B5EF4-FFF2-40B4-BE49-F238E27FC236}">
              <a16:creationId xmlns="" xmlns:a16="http://schemas.microsoft.com/office/drawing/2014/main" id="{0334C289-19C4-4E93-A60B-679F92A4EED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82" name="Text Box 17">
          <a:extLst>
            <a:ext uri="{FF2B5EF4-FFF2-40B4-BE49-F238E27FC236}">
              <a16:creationId xmlns="" xmlns:a16="http://schemas.microsoft.com/office/drawing/2014/main" id="{407E80F7-CDD7-4DA1-B05B-42466557307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83" name="Text Box 7">
          <a:extLst>
            <a:ext uri="{FF2B5EF4-FFF2-40B4-BE49-F238E27FC236}">
              <a16:creationId xmlns="" xmlns:a16="http://schemas.microsoft.com/office/drawing/2014/main" id="{9413101A-10F4-4734-AD84-8507165EB16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84" name="Text Box 8">
          <a:extLst>
            <a:ext uri="{FF2B5EF4-FFF2-40B4-BE49-F238E27FC236}">
              <a16:creationId xmlns="" xmlns:a16="http://schemas.microsoft.com/office/drawing/2014/main" id="{5AF5D7FA-19A5-4D18-AB2B-B95F7A882F3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85" name="Text Box 9">
          <a:extLst>
            <a:ext uri="{FF2B5EF4-FFF2-40B4-BE49-F238E27FC236}">
              <a16:creationId xmlns="" xmlns:a16="http://schemas.microsoft.com/office/drawing/2014/main" id="{D91EA324-B82F-410F-9128-A39524B0914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86" name="Text Box 10">
          <a:extLst>
            <a:ext uri="{FF2B5EF4-FFF2-40B4-BE49-F238E27FC236}">
              <a16:creationId xmlns="" xmlns:a16="http://schemas.microsoft.com/office/drawing/2014/main" id="{68811114-7419-4F3F-8155-64B6D7994E3E}"/>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87" name="Text Box 11">
          <a:extLst>
            <a:ext uri="{FF2B5EF4-FFF2-40B4-BE49-F238E27FC236}">
              <a16:creationId xmlns="" xmlns:a16="http://schemas.microsoft.com/office/drawing/2014/main" id="{825D64B0-AB35-4C37-9C5E-5A5ED9C54F1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88" name="Text Box 12">
          <a:extLst>
            <a:ext uri="{FF2B5EF4-FFF2-40B4-BE49-F238E27FC236}">
              <a16:creationId xmlns="" xmlns:a16="http://schemas.microsoft.com/office/drawing/2014/main" id="{E22468AB-CE60-486B-8A8A-B66B3BF4697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89" name="Text Box 13">
          <a:extLst>
            <a:ext uri="{FF2B5EF4-FFF2-40B4-BE49-F238E27FC236}">
              <a16:creationId xmlns="" xmlns:a16="http://schemas.microsoft.com/office/drawing/2014/main" id="{9D84DB54-8B69-46C6-BD46-82B0A366BA5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90" name="Text Box 14">
          <a:extLst>
            <a:ext uri="{FF2B5EF4-FFF2-40B4-BE49-F238E27FC236}">
              <a16:creationId xmlns="" xmlns:a16="http://schemas.microsoft.com/office/drawing/2014/main" id="{52DDAA3E-23E8-4702-BE5E-1BE3D67E4C7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91" name="Text Box 15">
          <a:extLst>
            <a:ext uri="{FF2B5EF4-FFF2-40B4-BE49-F238E27FC236}">
              <a16:creationId xmlns="" xmlns:a16="http://schemas.microsoft.com/office/drawing/2014/main" id="{CD551FBA-45B3-47D9-ADE6-7AAF6F0BFF10}"/>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92" name="Text Box 16">
          <a:extLst>
            <a:ext uri="{FF2B5EF4-FFF2-40B4-BE49-F238E27FC236}">
              <a16:creationId xmlns="" xmlns:a16="http://schemas.microsoft.com/office/drawing/2014/main" id="{2D651CDF-8167-4A87-8F1D-F76B09F2B6D1}"/>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93" name="Text Box 17">
          <a:extLst>
            <a:ext uri="{FF2B5EF4-FFF2-40B4-BE49-F238E27FC236}">
              <a16:creationId xmlns="" xmlns:a16="http://schemas.microsoft.com/office/drawing/2014/main" id="{040DF9E2-37FA-4D9E-BD90-4A89549E81C9}"/>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94" name="Text Box 6">
          <a:extLst>
            <a:ext uri="{FF2B5EF4-FFF2-40B4-BE49-F238E27FC236}">
              <a16:creationId xmlns="" xmlns:a16="http://schemas.microsoft.com/office/drawing/2014/main" id="{AA1AA56E-96E2-44A1-A5A9-10415C19171A}"/>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95" name="Text Box 7">
          <a:extLst>
            <a:ext uri="{FF2B5EF4-FFF2-40B4-BE49-F238E27FC236}">
              <a16:creationId xmlns="" xmlns:a16="http://schemas.microsoft.com/office/drawing/2014/main" id="{26BB799E-58AB-45AB-B597-C40EBC98867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96" name="Text Box 8">
          <a:extLst>
            <a:ext uri="{FF2B5EF4-FFF2-40B4-BE49-F238E27FC236}">
              <a16:creationId xmlns="" xmlns:a16="http://schemas.microsoft.com/office/drawing/2014/main" id="{D1680C4D-FAB7-4CEB-BD00-F3BA0DF2F504}"/>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97" name="Text Box 9">
          <a:extLst>
            <a:ext uri="{FF2B5EF4-FFF2-40B4-BE49-F238E27FC236}">
              <a16:creationId xmlns="" xmlns:a16="http://schemas.microsoft.com/office/drawing/2014/main" id="{688B9629-9F27-459B-A74E-925ACC3BA9F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98" name="Text Box 10">
          <a:extLst>
            <a:ext uri="{FF2B5EF4-FFF2-40B4-BE49-F238E27FC236}">
              <a16:creationId xmlns="" xmlns:a16="http://schemas.microsoft.com/office/drawing/2014/main" id="{F5D57E82-916D-4949-9779-630425CB1E52}"/>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499" name="Text Box 11">
          <a:extLst>
            <a:ext uri="{FF2B5EF4-FFF2-40B4-BE49-F238E27FC236}">
              <a16:creationId xmlns="" xmlns:a16="http://schemas.microsoft.com/office/drawing/2014/main" id="{3D107B29-E0FB-4814-87B8-13512C32D6D3}"/>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500" name="Text Box 12">
          <a:extLst>
            <a:ext uri="{FF2B5EF4-FFF2-40B4-BE49-F238E27FC236}">
              <a16:creationId xmlns="" xmlns:a16="http://schemas.microsoft.com/office/drawing/2014/main" id="{6FA64B56-ECCC-4C6A-B601-C7C41E7BF661}"/>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501" name="Text Box 13">
          <a:extLst>
            <a:ext uri="{FF2B5EF4-FFF2-40B4-BE49-F238E27FC236}">
              <a16:creationId xmlns="" xmlns:a16="http://schemas.microsoft.com/office/drawing/2014/main" id="{B3CDE7B6-7F24-4DCE-B99D-7999017F5D7F}"/>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502" name="Text Box 14">
          <a:extLst>
            <a:ext uri="{FF2B5EF4-FFF2-40B4-BE49-F238E27FC236}">
              <a16:creationId xmlns="" xmlns:a16="http://schemas.microsoft.com/office/drawing/2014/main" id="{36E7FFF6-C6B4-409C-9282-12BF6DB8320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503" name="Text Box 15">
          <a:extLst>
            <a:ext uri="{FF2B5EF4-FFF2-40B4-BE49-F238E27FC236}">
              <a16:creationId xmlns="" xmlns:a16="http://schemas.microsoft.com/office/drawing/2014/main" id="{A0FFF314-EA06-4187-9336-2EE8FD9EF466}"/>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504" name="Text Box 16">
          <a:extLst>
            <a:ext uri="{FF2B5EF4-FFF2-40B4-BE49-F238E27FC236}">
              <a16:creationId xmlns="" xmlns:a16="http://schemas.microsoft.com/office/drawing/2014/main" id="{CCC1FCBA-AFE3-4840-8E93-3FC432A8699D}"/>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80433</xdr:rowOff>
    </xdr:to>
    <xdr:sp macro="" textlink="">
      <xdr:nvSpPr>
        <xdr:cNvPr id="1505" name="Text Box 17">
          <a:extLst>
            <a:ext uri="{FF2B5EF4-FFF2-40B4-BE49-F238E27FC236}">
              <a16:creationId xmlns="" xmlns:a16="http://schemas.microsoft.com/office/drawing/2014/main" id="{CA3FB1FF-D18A-4EAB-9906-B7A531D973B5}"/>
            </a:ext>
          </a:extLst>
        </xdr:cNvPr>
        <xdr:cNvSpPr txBox="1">
          <a:spLocks noChangeArrowheads="1"/>
        </xdr:cNvSpPr>
      </xdr:nvSpPr>
      <xdr:spPr bwMode="auto">
        <a:xfrm>
          <a:off x="4333875" y="25955625"/>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06" name="Text Box 6">
          <a:extLst>
            <a:ext uri="{FF2B5EF4-FFF2-40B4-BE49-F238E27FC236}">
              <a16:creationId xmlns="" xmlns:a16="http://schemas.microsoft.com/office/drawing/2014/main" id="{F9B28B84-35AA-4D14-94D4-4738DA94F073}"/>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07" name="Text Box 7">
          <a:extLst>
            <a:ext uri="{FF2B5EF4-FFF2-40B4-BE49-F238E27FC236}">
              <a16:creationId xmlns="" xmlns:a16="http://schemas.microsoft.com/office/drawing/2014/main" id="{36AD3047-FAFC-4B1C-B190-51C5673FBAF8}"/>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08" name="Text Box 8">
          <a:extLst>
            <a:ext uri="{FF2B5EF4-FFF2-40B4-BE49-F238E27FC236}">
              <a16:creationId xmlns="" xmlns:a16="http://schemas.microsoft.com/office/drawing/2014/main" id="{A8E32C20-141C-40A4-BB91-0CF1C39D27E6}"/>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09" name="Text Box 9">
          <a:extLst>
            <a:ext uri="{FF2B5EF4-FFF2-40B4-BE49-F238E27FC236}">
              <a16:creationId xmlns="" xmlns:a16="http://schemas.microsoft.com/office/drawing/2014/main" id="{A013B853-FABA-49A9-AB0B-64B7E4C69806}"/>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10" name="Text Box 10">
          <a:extLst>
            <a:ext uri="{FF2B5EF4-FFF2-40B4-BE49-F238E27FC236}">
              <a16:creationId xmlns="" xmlns:a16="http://schemas.microsoft.com/office/drawing/2014/main" id="{6B4323B8-7670-40BC-882A-D382F95D9CBE}"/>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11" name="Text Box 11">
          <a:extLst>
            <a:ext uri="{FF2B5EF4-FFF2-40B4-BE49-F238E27FC236}">
              <a16:creationId xmlns="" xmlns:a16="http://schemas.microsoft.com/office/drawing/2014/main" id="{51946FAE-E707-4342-8D12-6B814EF0ACB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12" name="Text Box 12">
          <a:extLst>
            <a:ext uri="{FF2B5EF4-FFF2-40B4-BE49-F238E27FC236}">
              <a16:creationId xmlns="" xmlns:a16="http://schemas.microsoft.com/office/drawing/2014/main" id="{A625149A-8456-4F81-9089-F61CEF8A421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13" name="Text Box 13">
          <a:extLst>
            <a:ext uri="{FF2B5EF4-FFF2-40B4-BE49-F238E27FC236}">
              <a16:creationId xmlns="" xmlns:a16="http://schemas.microsoft.com/office/drawing/2014/main" id="{E0880C25-9DD6-4576-81CA-C5B809DB96DE}"/>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14" name="Text Box 14">
          <a:extLst>
            <a:ext uri="{FF2B5EF4-FFF2-40B4-BE49-F238E27FC236}">
              <a16:creationId xmlns="" xmlns:a16="http://schemas.microsoft.com/office/drawing/2014/main" id="{18D72F4C-226F-4030-BB06-5412670E0571}"/>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15" name="Text Box 15">
          <a:extLst>
            <a:ext uri="{FF2B5EF4-FFF2-40B4-BE49-F238E27FC236}">
              <a16:creationId xmlns="" xmlns:a16="http://schemas.microsoft.com/office/drawing/2014/main" id="{7C298892-C895-406E-9E58-5F260BFA0BC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16" name="Text Box 16">
          <a:extLst>
            <a:ext uri="{FF2B5EF4-FFF2-40B4-BE49-F238E27FC236}">
              <a16:creationId xmlns="" xmlns:a16="http://schemas.microsoft.com/office/drawing/2014/main" id="{B20C3872-7642-431A-9AB5-356332B7A2C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17" name="Text Box 17">
          <a:extLst>
            <a:ext uri="{FF2B5EF4-FFF2-40B4-BE49-F238E27FC236}">
              <a16:creationId xmlns="" xmlns:a16="http://schemas.microsoft.com/office/drawing/2014/main" id="{63854C29-C281-4E55-8177-9AFB2D50A9D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18" name="Text Box 6">
          <a:extLst>
            <a:ext uri="{FF2B5EF4-FFF2-40B4-BE49-F238E27FC236}">
              <a16:creationId xmlns="" xmlns:a16="http://schemas.microsoft.com/office/drawing/2014/main" id="{8EF0F821-4711-447C-A9BC-B980B3BB282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19" name="Text Box 7">
          <a:extLst>
            <a:ext uri="{FF2B5EF4-FFF2-40B4-BE49-F238E27FC236}">
              <a16:creationId xmlns="" xmlns:a16="http://schemas.microsoft.com/office/drawing/2014/main" id="{4649E4B0-14A0-4C24-9CC9-368ADED77A4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20" name="Text Box 8">
          <a:extLst>
            <a:ext uri="{FF2B5EF4-FFF2-40B4-BE49-F238E27FC236}">
              <a16:creationId xmlns="" xmlns:a16="http://schemas.microsoft.com/office/drawing/2014/main" id="{7920CAAB-3AE4-4B82-85C7-249A786C245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21" name="Text Box 9">
          <a:extLst>
            <a:ext uri="{FF2B5EF4-FFF2-40B4-BE49-F238E27FC236}">
              <a16:creationId xmlns="" xmlns:a16="http://schemas.microsoft.com/office/drawing/2014/main" id="{84F34967-D02F-4703-93DC-BD5B5316624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22" name="Text Box 10">
          <a:extLst>
            <a:ext uri="{FF2B5EF4-FFF2-40B4-BE49-F238E27FC236}">
              <a16:creationId xmlns="" xmlns:a16="http://schemas.microsoft.com/office/drawing/2014/main" id="{45F0C20A-C8DB-4652-BF8F-A40784C4E82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23" name="Text Box 11">
          <a:extLst>
            <a:ext uri="{FF2B5EF4-FFF2-40B4-BE49-F238E27FC236}">
              <a16:creationId xmlns="" xmlns:a16="http://schemas.microsoft.com/office/drawing/2014/main" id="{1EE6BA39-6EF3-41EC-B433-1B1E7A7C4FC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24" name="Text Box 12">
          <a:extLst>
            <a:ext uri="{FF2B5EF4-FFF2-40B4-BE49-F238E27FC236}">
              <a16:creationId xmlns="" xmlns:a16="http://schemas.microsoft.com/office/drawing/2014/main" id="{F7D950A9-3A4E-4DB4-8361-337A6FB9BA61}"/>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25" name="Text Box 13">
          <a:extLst>
            <a:ext uri="{FF2B5EF4-FFF2-40B4-BE49-F238E27FC236}">
              <a16:creationId xmlns="" xmlns:a16="http://schemas.microsoft.com/office/drawing/2014/main" id="{E8771B59-8E11-4EF0-9649-FA69EDA48D6D}"/>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26" name="Text Box 14">
          <a:extLst>
            <a:ext uri="{FF2B5EF4-FFF2-40B4-BE49-F238E27FC236}">
              <a16:creationId xmlns="" xmlns:a16="http://schemas.microsoft.com/office/drawing/2014/main" id="{E71F5C18-F151-40AF-A2A7-16036997F80B}"/>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27" name="Text Box 15">
          <a:extLst>
            <a:ext uri="{FF2B5EF4-FFF2-40B4-BE49-F238E27FC236}">
              <a16:creationId xmlns="" xmlns:a16="http://schemas.microsoft.com/office/drawing/2014/main" id="{58332E95-018A-42E3-8BA1-18349D0E1346}"/>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28" name="Text Box 16">
          <a:extLst>
            <a:ext uri="{FF2B5EF4-FFF2-40B4-BE49-F238E27FC236}">
              <a16:creationId xmlns="" xmlns:a16="http://schemas.microsoft.com/office/drawing/2014/main" id="{B3E4724D-479E-4F0E-B6B1-02044EAEBB0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29" name="Text Box 17">
          <a:extLst>
            <a:ext uri="{FF2B5EF4-FFF2-40B4-BE49-F238E27FC236}">
              <a16:creationId xmlns="" xmlns:a16="http://schemas.microsoft.com/office/drawing/2014/main" id="{195BF1BF-A429-4954-A91D-D717C02CA433}"/>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30" name="Text Box 7">
          <a:extLst>
            <a:ext uri="{FF2B5EF4-FFF2-40B4-BE49-F238E27FC236}">
              <a16:creationId xmlns="" xmlns:a16="http://schemas.microsoft.com/office/drawing/2014/main" id="{05FB7F3A-08A7-48FF-8D3C-923ABA1694F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31" name="Text Box 8">
          <a:extLst>
            <a:ext uri="{FF2B5EF4-FFF2-40B4-BE49-F238E27FC236}">
              <a16:creationId xmlns="" xmlns:a16="http://schemas.microsoft.com/office/drawing/2014/main" id="{5F475FE6-BCCB-4830-A46B-39838D8E4676}"/>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32" name="Text Box 9">
          <a:extLst>
            <a:ext uri="{FF2B5EF4-FFF2-40B4-BE49-F238E27FC236}">
              <a16:creationId xmlns="" xmlns:a16="http://schemas.microsoft.com/office/drawing/2014/main" id="{60AF6DD1-04ED-439F-90A5-5D6DA13CAD14}"/>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33" name="Text Box 10">
          <a:extLst>
            <a:ext uri="{FF2B5EF4-FFF2-40B4-BE49-F238E27FC236}">
              <a16:creationId xmlns="" xmlns:a16="http://schemas.microsoft.com/office/drawing/2014/main" id="{AC4F68AC-7E7D-4B05-870E-CF0D2A755C56}"/>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34" name="Text Box 11">
          <a:extLst>
            <a:ext uri="{FF2B5EF4-FFF2-40B4-BE49-F238E27FC236}">
              <a16:creationId xmlns="" xmlns:a16="http://schemas.microsoft.com/office/drawing/2014/main" id="{79F91C8E-10E6-4AF5-8D85-DCC41ACC95ED}"/>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35" name="Text Box 12">
          <a:extLst>
            <a:ext uri="{FF2B5EF4-FFF2-40B4-BE49-F238E27FC236}">
              <a16:creationId xmlns="" xmlns:a16="http://schemas.microsoft.com/office/drawing/2014/main" id="{1F5E0F51-B4EC-4592-8014-1814B616E98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36" name="Text Box 13">
          <a:extLst>
            <a:ext uri="{FF2B5EF4-FFF2-40B4-BE49-F238E27FC236}">
              <a16:creationId xmlns="" xmlns:a16="http://schemas.microsoft.com/office/drawing/2014/main" id="{B67F4DEC-20D3-4281-BDBD-B4A4695CC26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37" name="Text Box 14">
          <a:extLst>
            <a:ext uri="{FF2B5EF4-FFF2-40B4-BE49-F238E27FC236}">
              <a16:creationId xmlns="" xmlns:a16="http://schemas.microsoft.com/office/drawing/2014/main" id="{17F9994C-2C22-4C06-851F-68850E0B6BEC}"/>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38" name="Text Box 15">
          <a:extLst>
            <a:ext uri="{FF2B5EF4-FFF2-40B4-BE49-F238E27FC236}">
              <a16:creationId xmlns="" xmlns:a16="http://schemas.microsoft.com/office/drawing/2014/main" id="{3EB734D7-C158-4AEC-85A4-D78D40660AF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39" name="Text Box 16">
          <a:extLst>
            <a:ext uri="{FF2B5EF4-FFF2-40B4-BE49-F238E27FC236}">
              <a16:creationId xmlns="" xmlns:a16="http://schemas.microsoft.com/office/drawing/2014/main" id="{4D145C86-6D59-4BD7-ACCE-9B52899791A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40" name="Text Box 17">
          <a:extLst>
            <a:ext uri="{FF2B5EF4-FFF2-40B4-BE49-F238E27FC236}">
              <a16:creationId xmlns="" xmlns:a16="http://schemas.microsoft.com/office/drawing/2014/main" id="{D519D6D0-DD78-4946-8235-99F92EE6CD9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41" name="Text Box 6">
          <a:extLst>
            <a:ext uri="{FF2B5EF4-FFF2-40B4-BE49-F238E27FC236}">
              <a16:creationId xmlns="" xmlns:a16="http://schemas.microsoft.com/office/drawing/2014/main" id="{9DFEC7B1-787C-4C96-B975-F790242EEAA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42" name="Text Box 7">
          <a:extLst>
            <a:ext uri="{FF2B5EF4-FFF2-40B4-BE49-F238E27FC236}">
              <a16:creationId xmlns="" xmlns:a16="http://schemas.microsoft.com/office/drawing/2014/main" id="{4F3B6BCD-CAF6-473F-8958-E4399823529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43" name="Text Box 8">
          <a:extLst>
            <a:ext uri="{FF2B5EF4-FFF2-40B4-BE49-F238E27FC236}">
              <a16:creationId xmlns="" xmlns:a16="http://schemas.microsoft.com/office/drawing/2014/main" id="{0A8214D4-838C-4E85-B5DC-ED64A9956BE6}"/>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44" name="Text Box 9">
          <a:extLst>
            <a:ext uri="{FF2B5EF4-FFF2-40B4-BE49-F238E27FC236}">
              <a16:creationId xmlns="" xmlns:a16="http://schemas.microsoft.com/office/drawing/2014/main" id="{01349FEA-2A68-490C-AC3D-786D3A300453}"/>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45" name="Text Box 10">
          <a:extLst>
            <a:ext uri="{FF2B5EF4-FFF2-40B4-BE49-F238E27FC236}">
              <a16:creationId xmlns="" xmlns:a16="http://schemas.microsoft.com/office/drawing/2014/main" id="{E0DF226D-5D8F-4EEE-B157-6A242F279065}"/>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46" name="Text Box 11">
          <a:extLst>
            <a:ext uri="{FF2B5EF4-FFF2-40B4-BE49-F238E27FC236}">
              <a16:creationId xmlns="" xmlns:a16="http://schemas.microsoft.com/office/drawing/2014/main" id="{B8235C0E-8715-4664-8D95-E4A13CA02763}"/>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47" name="Text Box 12">
          <a:extLst>
            <a:ext uri="{FF2B5EF4-FFF2-40B4-BE49-F238E27FC236}">
              <a16:creationId xmlns="" xmlns:a16="http://schemas.microsoft.com/office/drawing/2014/main" id="{816A55F4-B989-4C29-9C92-1B727C244AB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48" name="Text Box 13">
          <a:extLst>
            <a:ext uri="{FF2B5EF4-FFF2-40B4-BE49-F238E27FC236}">
              <a16:creationId xmlns="" xmlns:a16="http://schemas.microsoft.com/office/drawing/2014/main" id="{A277E476-9D21-4D1F-9169-FC0D8F0F4545}"/>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49" name="Text Box 14">
          <a:extLst>
            <a:ext uri="{FF2B5EF4-FFF2-40B4-BE49-F238E27FC236}">
              <a16:creationId xmlns="" xmlns:a16="http://schemas.microsoft.com/office/drawing/2014/main" id="{26AE9470-FE89-4B8E-84D1-DF43C87FD14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50" name="Text Box 15">
          <a:extLst>
            <a:ext uri="{FF2B5EF4-FFF2-40B4-BE49-F238E27FC236}">
              <a16:creationId xmlns="" xmlns:a16="http://schemas.microsoft.com/office/drawing/2014/main" id="{2DCEC85B-651C-48FE-AEE2-182C82B51BC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51" name="Text Box 16">
          <a:extLst>
            <a:ext uri="{FF2B5EF4-FFF2-40B4-BE49-F238E27FC236}">
              <a16:creationId xmlns="" xmlns:a16="http://schemas.microsoft.com/office/drawing/2014/main" id="{5895556B-4149-4959-A9C4-9CC40ACCBE33}"/>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52" name="Text Box 17">
          <a:extLst>
            <a:ext uri="{FF2B5EF4-FFF2-40B4-BE49-F238E27FC236}">
              <a16:creationId xmlns="" xmlns:a16="http://schemas.microsoft.com/office/drawing/2014/main" id="{F1B061A1-4050-460B-B2E6-0CE1F1D37D5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53" name="Text Box 6">
          <a:extLst>
            <a:ext uri="{FF2B5EF4-FFF2-40B4-BE49-F238E27FC236}">
              <a16:creationId xmlns="" xmlns:a16="http://schemas.microsoft.com/office/drawing/2014/main" id="{8AA51D3E-3B67-4314-A83D-5AD0BD3E847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54" name="Text Box 7">
          <a:extLst>
            <a:ext uri="{FF2B5EF4-FFF2-40B4-BE49-F238E27FC236}">
              <a16:creationId xmlns="" xmlns:a16="http://schemas.microsoft.com/office/drawing/2014/main" id="{CCF1E063-B73B-4353-8CFB-67C75BDCF30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55" name="Text Box 8">
          <a:extLst>
            <a:ext uri="{FF2B5EF4-FFF2-40B4-BE49-F238E27FC236}">
              <a16:creationId xmlns="" xmlns:a16="http://schemas.microsoft.com/office/drawing/2014/main" id="{F5EA20F3-ACB3-417A-BEBF-9ACF1ED7529E}"/>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56" name="Text Box 9">
          <a:extLst>
            <a:ext uri="{FF2B5EF4-FFF2-40B4-BE49-F238E27FC236}">
              <a16:creationId xmlns="" xmlns:a16="http://schemas.microsoft.com/office/drawing/2014/main" id="{F1645C26-2563-4EE3-91F5-48063130103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57" name="Text Box 10">
          <a:extLst>
            <a:ext uri="{FF2B5EF4-FFF2-40B4-BE49-F238E27FC236}">
              <a16:creationId xmlns="" xmlns:a16="http://schemas.microsoft.com/office/drawing/2014/main" id="{73C2D7EA-1255-40A0-92E6-A279D1E5A6A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58" name="Text Box 11">
          <a:extLst>
            <a:ext uri="{FF2B5EF4-FFF2-40B4-BE49-F238E27FC236}">
              <a16:creationId xmlns="" xmlns:a16="http://schemas.microsoft.com/office/drawing/2014/main" id="{F2662811-8B81-4EBE-949D-265D2137E7C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59" name="Text Box 12">
          <a:extLst>
            <a:ext uri="{FF2B5EF4-FFF2-40B4-BE49-F238E27FC236}">
              <a16:creationId xmlns="" xmlns:a16="http://schemas.microsoft.com/office/drawing/2014/main" id="{17E33644-93CD-4A37-B395-C5D14E616D3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60" name="Text Box 13">
          <a:extLst>
            <a:ext uri="{FF2B5EF4-FFF2-40B4-BE49-F238E27FC236}">
              <a16:creationId xmlns="" xmlns:a16="http://schemas.microsoft.com/office/drawing/2014/main" id="{CBF551A9-2898-42B4-8257-5594AC9F2F28}"/>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61" name="Text Box 14">
          <a:extLst>
            <a:ext uri="{FF2B5EF4-FFF2-40B4-BE49-F238E27FC236}">
              <a16:creationId xmlns="" xmlns:a16="http://schemas.microsoft.com/office/drawing/2014/main" id="{153217F5-AF00-4A77-B43D-ED39D9ACA49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62" name="Text Box 15">
          <a:extLst>
            <a:ext uri="{FF2B5EF4-FFF2-40B4-BE49-F238E27FC236}">
              <a16:creationId xmlns="" xmlns:a16="http://schemas.microsoft.com/office/drawing/2014/main" id="{700C4ACD-36C1-4338-A845-F31F9B9EFFCC}"/>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63" name="Text Box 16">
          <a:extLst>
            <a:ext uri="{FF2B5EF4-FFF2-40B4-BE49-F238E27FC236}">
              <a16:creationId xmlns="" xmlns:a16="http://schemas.microsoft.com/office/drawing/2014/main" id="{58B53A1F-FF4B-4A09-AB7A-53DBDCF93348}"/>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64" name="Text Box 17">
          <a:extLst>
            <a:ext uri="{FF2B5EF4-FFF2-40B4-BE49-F238E27FC236}">
              <a16:creationId xmlns="" xmlns:a16="http://schemas.microsoft.com/office/drawing/2014/main" id="{45040D2F-10E6-425A-854C-6538B432842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65" name="Text Box 6">
          <a:extLst>
            <a:ext uri="{FF2B5EF4-FFF2-40B4-BE49-F238E27FC236}">
              <a16:creationId xmlns="" xmlns:a16="http://schemas.microsoft.com/office/drawing/2014/main" id="{6A70CA3A-6904-4298-92DD-F95D50E64836}"/>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66" name="Text Box 7">
          <a:extLst>
            <a:ext uri="{FF2B5EF4-FFF2-40B4-BE49-F238E27FC236}">
              <a16:creationId xmlns="" xmlns:a16="http://schemas.microsoft.com/office/drawing/2014/main" id="{E5A05AAD-FFA8-429E-AE7D-BFC026669637}"/>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67" name="Text Box 8">
          <a:extLst>
            <a:ext uri="{FF2B5EF4-FFF2-40B4-BE49-F238E27FC236}">
              <a16:creationId xmlns="" xmlns:a16="http://schemas.microsoft.com/office/drawing/2014/main" id="{892650EA-B292-4E96-99BE-36A5976AB418}"/>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68" name="Text Box 9">
          <a:extLst>
            <a:ext uri="{FF2B5EF4-FFF2-40B4-BE49-F238E27FC236}">
              <a16:creationId xmlns="" xmlns:a16="http://schemas.microsoft.com/office/drawing/2014/main" id="{C430C92B-0D8D-4613-9339-774B7B886A1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69" name="Text Box 10">
          <a:extLst>
            <a:ext uri="{FF2B5EF4-FFF2-40B4-BE49-F238E27FC236}">
              <a16:creationId xmlns="" xmlns:a16="http://schemas.microsoft.com/office/drawing/2014/main" id="{C65FF977-BB1A-4D75-AA5E-243E1683C553}"/>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70" name="Text Box 11">
          <a:extLst>
            <a:ext uri="{FF2B5EF4-FFF2-40B4-BE49-F238E27FC236}">
              <a16:creationId xmlns="" xmlns:a16="http://schemas.microsoft.com/office/drawing/2014/main" id="{44B05120-8578-4EA5-AC14-EE32C6BFAAB5}"/>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71" name="Text Box 12">
          <a:extLst>
            <a:ext uri="{FF2B5EF4-FFF2-40B4-BE49-F238E27FC236}">
              <a16:creationId xmlns="" xmlns:a16="http://schemas.microsoft.com/office/drawing/2014/main" id="{0FC82A09-6858-427A-BDFB-629F0B928DB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72" name="Text Box 13">
          <a:extLst>
            <a:ext uri="{FF2B5EF4-FFF2-40B4-BE49-F238E27FC236}">
              <a16:creationId xmlns="" xmlns:a16="http://schemas.microsoft.com/office/drawing/2014/main" id="{8F187AF4-6CD9-490C-9AF6-5991AAA8AC6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73" name="Text Box 14">
          <a:extLst>
            <a:ext uri="{FF2B5EF4-FFF2-40B4-BE49-F238E27FC236}">
              <a16:creationId xmlns="" xmlns:a16="http://schemas.microsoft.com/office/drawing/2014/main" id="{9B04767D-27CB-485E-8316-2783615CE993}"/>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74" name="Text Box 15">
          <a:extLst>
            <a:ext uri="{FF2B5EF4-FFF2-40B4-BE49-F238E27FC236}">
              <a16:creationId xmlns="" xmlns:a16="http://schemas.microsoft.com/office/drawing/2014/main" id="{975C1873-362A-4706-BDED-3C2BFD74BC0B}"/>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75" name="Text Box 16">
          <a:extLst>
            <a:ext uri="{FF2B5EF4-FFF2-40B4-BE49-F238E27FC236}">
              <a16:creationId xmlns="" xmlns:a16="http://schemas.microsoft.com/office/drawing/2014/main" id="{E7B5D36A-2D68-49CE-9BC4-AEBCF1644BE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76" name="Text Box 17">
          <a:extLst>
            <a:ext uri="{FF2B5EF4-FFF2-40B4-BE49-F238E27FC236}">
              <a16:creationId xmlns="" xmlns:a16="http://schemas.microsoft.com/office/drawing/2014/main" id="{86067E93-B991-43B8-A4B0-38510868189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77" name="Text Box 7">
          <a:extLst>
            <a:ext uri="{FF2B5EF4-FFF2-40B4-BE49-F238E27FC236}">
              <a16:creationId xmlns="" xmlns:a16="http://schemas.microsoft.com/office/drawing/2014/main" id="{C2047D1C-D812-4AA6-8955-5B668646ED31}"/>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78" name="Text Box 8">
          <a:extLst>
            <a:ext uri="{FF2B5EF4-FFF2-40B4-BE49-F238E27FC236}">
              <a16:creationId xmlns="" xmlns:a16="http://schemas.microsoft.com/office/drawing/2014/main" id="{186B9E3F-A754-4D1E-815E-7502B1B34D56}"/>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79" name="Text Box 9">
          <a:extLst>
            <a:ext uri="{FF2B5EF4-FFF2-40B4-BE49-F238E27FC236}">
              <a16:creationId xmlns="" xmlns:a16="http://schemas.microsoft.com/office/drawing/2014/main" id="{EA1DDF83-4C9B-491D-A397-5411FC0F9B66}"/>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80" name="Text Box 10">
          <a:extLst>
            <a:ext uri="{FF2B5EF4-FFF2-40B4-BE49-F238E27FC236}">
              <a16:creationId xmlns="" xmlns:a16="http://schemas.microsoft.com/office/drawing/2014/main" id="{F83413C2-3660-426D-B991-5A1966284E5E}"/>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81" name="Text Box 11">
          <a:extLst>
            <a:ext uri="{FF2B5EF4-FFF2-40B4-BE49-F238E27FC236}">
              <a16:creationId xmlns="" xmlns:a16="http://schemas.microsoft.com/office/drawing/2014/main" id="{44A6FA85-339F-4553-AD5D-C3BA9CC493EB}"/>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82" name="Text Box 12">
          <a:extLst>
            <a:ext uri="{FF2B5EF4-FFF2-40B4-BE49-F238E27FC236}">
              <a16:creationId xmlns="" xmlns:a16="http://schemas.microsoft.com/office/drawing/2014/main" id="{5781D116-68C9-4913-82D9-A682BB74907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83" name="Text Box 13">
          <a:extLst>
            <a:ext uri="{FF2B5EF4-FFF2-40B4-BE49-F238E27FC236}">
              <a16:creationId xmlns="" xmlns:a16="http://schemas.microsoft.com/office/drawing/2014/main" id="{01AACDE1-61C1-4D6F-8A07-C3DF84CD770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84" name="Text Box 14">
          <a:extLst>
            <a:ext uri="{FF2B5EF4-FFF2-40B4-BE49-F238E27FC236}">
              <a16:creationId xmlns="" xmlns:a16="http://schemas.microsoft.com/office/drawing/2014/main" id="{10432497-6527-40A6-A40F-42720CA3C951}"/>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85" name="Text Box 15">
          <a:extLst>
            <a:ext uri="{FF2B5EF4-FFF2-40B4-BE49-F238E27FC236}">
              <a16:creationId xmlns="" xmlns:a16="http://schemas.microsoft.com/office/drawing/2014/main" id="{E6FFC941-6AC7-401F-BEEF-DBA0F6DDDEA4}"/>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86" name="Text Box 16">
          <a:extLst>
            <a:ext uri="{FF2B5EF4-FFF2-40B4-BE49-F238E27FC236}">
              <a16:creationId xmlns="" xmlns:a16="http://schemas.microsoft.com/office/drawing/2014/main" id="{CD6790E2-7F24-4906-88C4-027650BE7FB5}"/>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87" name="Text Box 17">
          <a:extLst>
            <a:ext uri="{FF2B5EF4-FFF2-40B4-BE49-F238E27FC236}">
              <a16:creationId xmlns="" xmlns:a16="http://schemas.microsoft.com/office/drawing/2014/main" id="{3431D10D-E872-4739-A833-05F54706F1AB}"/>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88" name="Text Box 6">
          <a:extLst>
            <a:ext uri="{FF2B5EF4-FFF2-40B4-BE49-F238E27FC236}">
              <a16:creationId xmlns="" xmlns:a16="http://schemas.microsoft.com/office/drawing/2014/main" id="{0ADA1C11-4AC6-4E52-A076-486CA8FFD9AD}"/>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89" name="Text Box 7">
          <a:extLst>
            <a:ext uri="{FF2B5EF4-FFF2-40B4-BE49-F238E27FC236}">
              <a16:creationId xmlns="" xmlns:a16="http://schemas.microsoft.com/office/drawing/2014/main" id="{6073BE10-5A07-422A-B7D5-5F816FAC2262}"/>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90" name="Text Box 8">
          <a:extLst>
            <a:ext uri="{FF2B5EF4-FFF2-40B4-BE49-F238E27FC236}">
              <a16:creationId xmlns="" xmlns:a16="http://schemas.microsoft.com/office/drawing/2014/main" id="{4C0DAF39-A00C-489F-9945-ADE6FB09DE7F}"/>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91" name="Text Box 9">
          <a:extLst>
            <a:ext uri="{FF2B5EF4-FFF2-40B4-BE49-F238E27FC236}">
              <a16:creationId xmlns="" xmlns:a16="http://schemas.microsoft.com/office/drawing/2014/main" id="{55B36AE5-252D-40C6-8275-E0B07A1DCBD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92" name="Text Box 10">
          <a:extLst>
            <a:ext uri="{FF2B5EF4-FFF2-40B4-BE49-F238E27FC236}">
              <a16:creationId xmlns="" xmlns:a16="http://schemas.microsoft.com/office/drawing/2014/main" id="{DC7CA076-227A-4D9A-8159-432090D2F8E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93" name="Text Box 11">
          <a:extLst>
            <a:ext uri="{FF2B5EF4-FFF2-40B4-BE49-F238E27FC236}">
              <a16:creationId xmlns="" xmlns:a16="http://schemas.microsoft.com/office/drawing/2014/main" id="{BE042C89-A11A-4C69-A867-F0045DD5E95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94" name="Text Box 12">
          <a:extLst>
            <a:ext uri="{FF2B5EF4-FFF2-40B4-BE49-F238E27FC236}">
              <a16:creationId xmlns="" xmlns:a16="http://schemas.microsoft.com/office/drawing/2014/main" id="{B3A9EA96-C65F-414C-A635-AE335DE000CE}"/>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95" name="Text Box 13">
          <a:extLst>
            <a:ext uri="{FF2B5EF4-FFF2-40B4-BE49-F238E27FC236}">
              <a16:creationId xmlns="" xmlns:a16="http://schemas.microsoft.com/office/drawing/2014/main" id="{63EC2B98-E53B-41F7-AD8E-ED305F6FBD21}"/>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96" name="Text Box 14">
          <a:extLst>
            <a:ext uri="{FF2B5EF4-FFF2-40B4-BE49-F238E27FC236}">
              <a16:creationId xmlns="" xmlns:a16="http://schemas.microsoft.com/office/drawing/2014/main" id="{1424F487-B3E1-47F3-B50F-40E8E0D2CE0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97" name="Text Box 15">
          <a:extLst>
            <a:ext uri="{FF2B5EF4-FFF2-40B4-BE49-F238E27FC236}">
              <a16:creationId xmlns="" xmlns:a16="http://schemas.microsoft.com/office/drawing/2014/main" id="{F20C60CD-62AF-47F1-A5DD-E1BA7D9EE840}"/>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98" name="Text Box 16">
          <a:extLst>
            <a:ext uri="{FF2B5EF4-FFF2-40B4-BE49-F238E27FC236}">
              <a16:creationId xmlns="" xmlns:a16="http://schemas.microsoft.com/office/drawing/2014/main" id="{B224316D-2317-4219-8BB1-3C726A06ABDA}"/>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60</xdr:row>
      <xdr:rowOff>0</xdr:rowOff>
    </xdr:from>
    <xdr:to>
      <xdr:col>3</xdr:col>
      <xdr:colOff>85725</xdr:colOff>
      <xdr:row>61</xdr:row>
      <xdr:rowOff>85725</xdr:rowOff>
    </xdr:to>
    <xdr:sp macro="" textlink="">
      <xdr:nvSpPr>
        <xdr:cNvPr id="1599" name="Text Box 17">
          <a:extLst>
            <a:ext uri="{FF2B5EF4-FFF2-40B4-BE49-F238E27FC236}">
              <a16:creationId xmlns="" xmlns:a16="http://schemas.microsoft.com/office/drawing/2014/main" id="{C0ED8E37-0790-4695-8CF7-B84329735E19}"/>
            </a:ext>
          </a:extLst>
        </xdr:cNvPr>
        <xdr:cNvSpPr txBox="1">
          <a:spLocks noChangeArrowheads="1"/>
        </xdr:cNvSpPr>
      </xdr:nvSpPr>
      <xdr:spPr bwMode="auto">
        <a:xfrm>
          <a:off x="4333875" y="29956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29</xdr:row>
      <xdr:rowOff>0</xdr:rowOff>
    </xdr:from>
    <xdr:to>
      <xdr:col>3</xdr:col>
      <xdr:colOff>85725</xdr:colOff>
      <xdr:row>30</xdr:row>
      <xdr:rowOff>80433</xdr:rowOff>
    </xdr:to>
    <xdr:sp macro="" textlink="">
      <xdr:nvSpPr>
        <xdr:cNvPr id="2" name="Text Box 6">
          <a:extLst>
            <a:ext uri="{FF2B5EF4-FFF2-40B4-BE49-F238E27FC236}">
              <a16:creationId xmlns="" xmlns:a16="http://schemas.microsoft.com/office/drawing/2014/main" id="{46334D13-5738-49CE-BC97-9A90F6F4E20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3" name="Text Box 7">
          <a:extLst>
            <a:ext uri="{FF2B5EF4-FFF2-40B4-BE49-F238E27FC236}">
              <a16:creationId xmlns="" xmlns:a16="http://schemas.microsoft.com/office/drawing/2014/main" id="{C611853F-B096-422F-BC5F-F50B3981B6B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4" name="Text Box 8">
          <a:extLst>
            <a:ext uri="{FF2B5EF4-FFF2-40B4-BE49-F238E27FC236}">
              <a16:creationId xmlns="" xmlns:a16="http://schemas.microsoft.com/office/drawing/2014/main" id="{F943E8EF-FC9E-4719-8C54-1A7D24BAD67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 name="Text Box 9">
          <a:extLst>
            <a:ext uri="{FF2B5EF4-FFF2-40B4-BE49-F238E27FC236}">
              <a16:creationId xmlns="" xmlns:a16="http://schemas.microsoft.com/office/drawing/2014/main" id="{2A61DFC3-F2BD-4E15-B01D-72F29855551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 name="Text Box 10">
          <a:extLst>
            <a:ext uri="{FF2B5EF4-FFF2-40B4-BE49-F238E27FC236}">
              <a16:creationId xmlns="" xmlns:a16="http://schemas.microsoft.com/office/drawing/2014/main" id="{EF4DB553-992B-4C26-A861-5CF848CFEDA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7" name="Text Box 11">
          <a:extLst>
            <a:ext uri="{FF2B5EF4-FFF2-40B4-BE49-F238E27FC236}">
              <a16:creationId xmlns="" xmlns:a16="http://schemas.microsoft.com/office/drawing/2014/main" id="{3095C344-D36D-4BF5-BB75-74913A439EC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8" name="Text Box 12">
          <a:extLst>
            <a:ext uri="{FF2B5EF4-FFF2-40B4-BE49-F238E27FC236}">
              <a16:creationId xmlns="" xmlns:a16="http://schemas.microsoft.com/office/drawing/2014/main" id="{071A3511-520C-4DFA-A760-747EE262D73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9" name="Text Box 13">
          <a:extLst>
            <a:ext uri="{FF2B5EF4-FFF2-40B4-BE49-F238E27FC236}">
              <a16:creationId xmlns="" xmlns:a16="http://schemas.microsoft.com/office/drawing/2014/main" id="{D97CED99-038C-4844-82D1-703253B7F7A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0" name="Text Box 14">
          <a:extLst>
            <a:ext uri="{FF2B5EF4-FFF2-40B4-BE49-F238E27FC236}">
              <a16:creationId xmlns="" xmlns:a16="http://schemas.microsoft.com/office/drawing/2014/main" id="{07C690F1-C2A6-4B2C-B64A-907C3A697D9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1" name="Text Box 15">
          <a:extLst>
            <a:ext uri="{FF2B5EF4-FFF2-40B4-BE49-F238E27FC236}">
              <a16:creationId xmlns="" xmlns:a16="http://schemas.microsoft.com/office/drawing/2014/main" id="{F884412C-706A-42F0-ADE1-E54CD79971E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 name="Text Box 16">
          <a:extLst>
            <a:ext uri="{FF2B5EF4-FFF2-40B4-BE49-F238E27FC236}">
              <a16:creationId xmlns="" xmlns:a16="http://schemas.microsoft.com/office/drawing/2014/main" id="{072B862C-23EA-470D-B958-F381199F317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 name="Text Box 17">
          <a:extLst>
            <a:ext uri="{FF2B5EF4-FFF2-40B4-BE49-F238E27FC236}">
              <a16:creationId xmlns="" xmlns:a16="http://schemas.microsoft.com/office/drawing/2014/main" id="{C7185DBA-97D8-4426-BC50-BC19EEEE80C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4" name="Text Box 6">
          <a:extLst>
            <a:ext uri="{FF2B5EF4-FFF2-40B4-BE49-F238E27FC236}">
              <a16:creationId xmlns="" xmlns:a16="http://schemas.microsoft.com/office/drawing/2014/main" id="{879F7CE9-8378-4364-9A95-67A7CDBF26C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5" name="Text Box 7">
          <a:extLst>
            <a:ext uri="{FF2B5EF4-FFF2-40B4-BE49-F238E27FC236}">
              <a16:creationId xmlns="" xmlns:a16="http://schemas.microsoft.com/office/drawing/2014/main" id="{FA2538E2-F55C-4108-8D66-CD57751DCDC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6" name="Text Box 8">
          <a:extLst>
            <a:ext uri="{FF2B5EF4-FFF2-40B4-BE49-F238E27FC236}">
              <a16:creationId xmlns="" xmlns:a16="http://schemas.microsoft.com/office/drawing/2014/main" id="{F7439C0B-2722-4B43-88C8-BA0ADF073E1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7" name="Text Box 9">
          <a:extLst>
            <a:ext uri="{FF2B5EF4-FFF2-40B4-BE49-F238E27FC236}">
              <a16:creationId xmlns="" xmlns:a16="http://schemas.microsoft.com/office/drawing/2014/main" id="{12500502-A9A8-4E09-83F6-01162982AAA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 name="Text Box 10">
          <a:extLst>
            <a:ext uri="{FF2B5EF4-FFF2-40B4-BE49-F238E27FC236}">
              <a16:creationId xmlns="" xmlns:a16="http://schemas.microsoft.com/office/drawing/2014/main" id="{50885BA6-8780-4B4C-95CA-225933125C9C}"/>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 name="Text Box 11">
          <a:extLst>
            <a:ext uri="{FF2B5EF4-FFF2-40B4-BE49-F238E27FC236}">
              <a16:creationId xmlns="" xmlns:a16="http://schemas.microsoft.com/office/drawing/2014/main" id="{C5D513FF-5B85-4B30-84C5-7ED30D6598E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20" name="Text Box 12">
          <a:extLst>
            <a:ext uri="{FF2B5EF4-FFF2-40B4-BE49-F238E27FC236}">
              <a16:creationId xmlns="" xmlns:a16="http://schemas.microsoft.com/office/drawing/2014/main" id="{F57047A2-32A0-4B83-A5E5-85E2F1A4A19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21" name="Text Box 13">
          <a:extLst>
            <a:ext uri="{FF2B5EF4-FFF2-40B4-BE49-F238E27FC236}">
              <a16:creationId xmlns="" xmlns:a16="http://schemas.microsoft.com/office/drawing/2014/main" id="{FA045F7F-2FDC-4317-BDD4-7767C3B9F45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22" name="Text Box 14">
          <a:extLst>
            <a:ext uri="{FF2B5EF4-FFF2-40B4-BE49-F238E27FC236}">
              <a16:creationId xmlns="" xmlns:a16="http://schemas.microsoft.com/office/drawing/2014/main" id="{79D186BE-7D44-4B49-81A9-307D3FECCE6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23" name="Text Box 15">
          <a:extLst>
            <a:ext uri="{FF2B5EF4-FFF2-40B4-BE49-F238E27FC236}">
              <a16:creationId xmlns="" xmlns:a16="http://schemas.microsoft.com/office/drawing/2014/main" id="{9663743C-D89B-4031-9FC2-1540ED8C959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24" name="Text Box 16">
          <a:extLst>
            <a:ext uri="{FF2B5EF4-FFF2-40B4-BE49-F238E27FC236}">
              <a16:creationId xmlns="" xmlns:a16="http://schemas.microsoft.com/office/drawing/2014/main" id="{ED193979-6DB3-417A-BE9E-2CEA85E01B7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25" name="Text Box 17">
          <a:extLst>
            <a:ext uri="{FF2B5EF4-FFF2-40B4-BE49-F238E27FC236}">
              <a16:creationId xmlns="" xmlns:a16="http://schemas.microsoft.com/office/drawing/2014/main" id="{34F5D7C6-46BB-4DB7-869D-CB8163B2009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26" name="Text Box 7">
          <a:extLst>
            <a:ext uri="{FF2B5EF4-FFF2-40B4-BE49-F238E27FC236}">
              <a16:creationId xmlns="" xmlns:a16="http://schemas.microsoft.com/office/drawing/2014/main" id="{6108E43E-CC73-40A9-95A9-8DDD68FA859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27" name="Text Box 8">
          <a:extLst>
            <a:ext uri="{FF2B5EF4-FFF2-40B4-BE49-F238E27FC236}">
              <a16:creationId xmlns="" xmlns:a16="http://schemas.microsoft.com/office/drawing/2014/main" id="{8EBA01F8-D0DA-4071-9EA0-60CA10CEEC3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28" name="Text Box 9">
          <a:extLst>
            <a:ext uri="{FF2B5EF4-FFF2-40B4-BE49-F238E27FC236}">
              <a16:creationId xmlns="" xmlns:a16="http://schemas.microsoft.com/office/drawing/2014/main" id="{7BC0E3D5-4AD0-4929-B59E-A82FAA5D9BB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29" name="Text Box 10">
          <a:extLst>
            <a:ext uri="{FF2B5EF4-FFF2-40B4-BE49-F238E27FC236}">
              <a16:creationId xmlns="" xmlns:a16="http://schemas.microsoft.com/office/drawing/2014/main" id="{33EEE5B0-378E-4142-950F-24FB9C1B8A1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30" name="Text Box 11">
          <a:extLst>
            <a:ext uri="{FF2B5EF4-FFF2-40B4-BE49-F238E27FC236}">
              <a16:creationId xmlns="" xmlns:a16="http://schemas.microsoft.com/office/drawing/2014/main" id="{0C2D45F7-E99C-45A7-ABB3-C5889D81D92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31" name="Text Box 12">
          <a:extLst>
            <a:ext uri="{FF2B5EF4-FFF2-40B4-BE49-F238E27FC236}">
              <a16:creationId xmlns="" xmlns:a16="http://schemas.microsoft.com/office/drawing/2014/main" id="{C1D2E0E7-1C93-4510-8E43-7DD2AEDED1F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32" name="Text Box 13">
          <a:extLst>
            <a:ext uri="{FF2B5EF4-FFF2-40B4-BE49-F238E27FC236}">
              <a16:creationId xmlns="" xmlns:a16="http://schemas.microsoft.com/office/drawing/2014/main" id="{79D28E07-6265-4D31-A777-3BC52E73540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33" name="Text Box 14">
          <a:extLst>
            <a:ext uri="{FF2B5EF4-FFF2-40B4-BE49-F238E27FC236}">
              <a16:creationId xmlns="" xmlns:a16="http://schemas.microsoft.com/office/drawing/2014/main" id="{FE625158-9071-4459-A299-8572B0BB760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34" name="Text Box 15">
          <a:extLst>
            <a:ext uri="{FF2B5EF4-FFF2-40B4-BE49-F238E27FC236}">
              <a16:creationId xmlns="" xmlns:a16="http://schemas.microsoft.com/office/drawing/2014/main" id="{18FC6B6B-A2D5-4BE6-8EC0-2E3AA14D2A2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35" name="Text Box 16">
          <a:extLst>
            <a:ext uri="{FF2B5EF4-FFF2-40B4-BE49-F238E27FC236}">
              <a16:creationId xmlns="" xmlns:a16="http://schemas.microsoft.com/office/drawing/2014/main" id="{DC0D5C72-F71C-4195-A6C4-72C10BA6573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36" name="Text Box 17">
          <a:extLst>
            <a:ext uri="{FF2B5EF4-FFF2-40B4-BE49-F238E27FC236}">
              <a16:creationId xmlns="" xmlns:a16="http://schemas.microsoft.com/office/drawing/2014/main" id="{0B25F0B7-239D-4BEC-BCE8-F12A0CBCFCD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37" name="Text Box 6">
          <a:extLst>
            <a:ext uri="{FF2B5EF4-FFF2-40B4-BE49-F238E27FC236}">
              <a16:creationId xmlns="" xmlns:a16="http://schemas.microsoft.com/office/drawing/2014/main" id="{571257EB-D2A7-4A06-A647-06E4861BB99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38" name="Text Box 7">
          <a:extLst>
            <a:ext uri="{FF2B5EF4-FFF2-40B4-BE49-F238E27FC236}">
              <a16:creationId xmlns="" xmlns:a16="http://schemas.microsoft.com/office/drawing/2014/main" id="{2B193DE0-1A9F-497B-A615-A69809B9F8F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39" name="Text Box 8">
          <a:extLst>
            <a:ext uri="{FF2B5EF4-FFF2-40B4-BE49-F238E27FC236}">
              <a16:creationId xmlns="" xmlns:a16="http://schemas.microsoft.com/office/drawing/2014/main" id="{C49B9454-2951-4F6D-8BA2-686BEBC8957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40" name="Text Box 9">
          <a:extLst>
            <a:ext uri="{FF2B5EF4-FFF2-40B4-BE49-F238E27FC236}">
              <a16:creationId xmlns="" xmlns:a16="http://schemas.microsoft.com/office/drawing/2014/main" id="{E3942EC7-56BE-43CE-A832-AE58403F5EC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41" name="Text Box 10">
          <a:extLst>
            <a:ext uri="{FF2B5EF4-FFF2-40B4-BE49-F238E27FC236}">
              <a16:creationId xmlns="" xmlns:a16="http://schemas.microsoft.com/office/drawing/2014/main" id="{10465C7E-F5BB-4458-9FA8-BAE2649CCA5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42" name="Text Box 11">
          <a:extLst>
            <a:ext uri="{FF2B5EF4-FFF2-40B4-BE49-F238E27FC236}">
              <a16:creationId xmlns="" xmlns:a16="http://schemas.microsoft.com/office/drawing/2014/main" id="{8D169793-EAD8-4284-ABBE-558808C0ECA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43" name="Text Box 12">
          <a:extLst>
            <a:ext uri="{FF2B5EF4-FFF2-40B4-BE49-F238E27FC236}">
              <a16:creationId xmlns="" xmlns:a16="http://schemas.microsoft.com/office/drawing/2014/main" id="{2C91DD3F-3245-4BF3-955D-DCF849BF2F6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44" name="Text Box 13">
          <a:extLst>
            <a:ext uri="{FF2B5EF4-FFF2-40B4-BE49-F238E27FC236}">
              <a16:creationId xmlns="" xmlns:a16="http://schemas.microsoft.com/office/drawing/2014/main" id="{1B724790-A39A-4797-97A0-C16C0BAF82E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45" name="Text Box 14">
          <a:extLst>
            <a:ext uri="{FF2B5EF4-FFF2-40B4-BE49-F238E27FC236}">
              <a16:creationId xmlns="" xmlns:a16="http://schemas.microsoft.com/office/drawing/2014/main" id="{174530C6-3664-4F4C-9F3E-68398C283F0C}"/>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46" name="Text Box 15">
          <a:extLst>
            <a:ext uri="{FF2B5EF4-FFF2-40B4-BE49-F238E27FC236}">
              <a16:creationId xmlns="" xmlns:a16="http://schemas.microsoft.com/office/drawing/2014/main" id="{6E38F6C1-C78E-4391-AF1F-9D31FD4BA64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47" name="Text Box 16">
          <a:extLst>
            <a:ext uri="{FF2B5EF4-FFF2-40B4-BE49-F238E27FC236}">
              <a16:creationId xmlns="" xmlns:a16="http://schemas.microsoft.com/office/drawing/2014/main" id="{A53FAFAD-309B-459E-9872-7DAD424DB8D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48" name="Text Box 17">
          <a:extLst>
            <a:ext uri="{FF2B5EF4-FFF2-40B4-BE49-F238E27FC236}">
              <a16:creationId xmlns="" xmlns:a16="http://schemas.microsoft.com/office/drawing/2014/main" id="{3565F421-13F7-4080-9E10-C865C53D493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49" name="Text Box 6">
          <a:extLst>
            <a:ext uri="{FF2B5EF4-FFF2-40B4-BE49-F238E27FC236}">
              <a16:creationId xmlns="" xmlns:a16="http://schemas.microsoft.com/office/drawing/2014/main" id="{CB0F4CD0-C614-4D43-8707-977FB007BE4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0" name="Text Box 7">
          <a:extLst>
            <a:ext uri="{FF2B5EF4-FFF2-40B4-BE49-F238E27FC236}">
              <a16:creationId xmlns="" xmlns:a16="http://schemas.microsoft.com/office/drawing/2014/main" id="{14459A42-B37F-466B-84E8-E7D917EFC4B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1" name="Text Box 8">
          <a:extLst>
            <a:ext uri="{FF2B5EF4-FFF2-40B4-BE49-F238E27FC236}">
              <a16:creationId xmlns="" xmlns:a16="http://schemas.microsoft.com/office/drawing/2014/main" id="{BE055077-9B88-467C-B606-34475E1F2BB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2" name="Text Box 9">
          <a:extLst>
            <a:ext uri="{FF2B5EF4-FFF2-40B4-BE49-F238E27FC236}">
              <a16:creationId xmlns="" xmlns:a16="http://schemas.microsoft.com/office/drawing/2014/main" id="{97ABE3C9-B53B-4B7B-AC8F-6123E8E4165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3" name="Text Box 10">
          <a:extLst>
            <a:ext uri="{FF2B5EF4-FFF2-40B4-BE49-F238E27FC236}">
              <a16:creationId xmlns="" xmlns:a16="http://schemas.microsoft.com/office/drawing/2014/main" id="{0B182E54-0FEC-4EEA-82B3-078630C7981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4" name="Text Box 11">
          <a:extLst>
            <a:ext uri="{FF2B5EF4-FFF2-40B4-BE49-F238E27FC236}">
              <a16:creationId xmlns="" xmlns:a16="http://schemas.microsoft.com/office/drawing/2014/main" id="{AF8BBF4B-85FC-4AA3-92C3-9870DBC034D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5" name="Text Box 12">
          <a:extLst>
            <a:ext uri="{FF2B5EF4-FFF2-40B4-BE49-F238E27FC236}">
              <a16:creationId xmlns="" xmlns:a16="http://schemas.microsoft.com/office/drawing/2014/main" id="{683BA11E-79CD-476A-A493-AA7A9D481C4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6" name="Text Box 13">
          <a:extLst>
            <a:ext uri="{FF2B5EF4-FFF2-40B4-BE49-F238E27FC236}">
              <a16:creationId xmlns="" xmlns:a16="http://schemas.microsoft.com/office/drawing/2014/main" id="{CC628E94-32BC-4EDB-B6C7-9E6A90A5245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7" name="Text Box 14">
          <a:extLst>
            <a:ext uri="{FF2B5EF4-FFF2-40B4-BE49-F238E27FC236}">
              <a16:creationId xmlns="" xmlns:a16="http://schemas.microsoft.com/office/drawing/2014/main" id="{7BB6F445-1CD9-44A3-8959-0C4C86B3794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8" name="Text Box 15">
          <a:extLst>
            <a:ext uri="{FF2B5EF4-FFF2-40B4-BE49-F238E27FC236}">
              <a16:creationId xmlns="" xmlns:a16="http://schemas.microsoft.com/office/drawing/2014/main" id="{9939BAE9-6CE2-435C-8D2C-953A14509E1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9" name="Text Box 16">
          <a:extLst>
            <a:ext uri="{FF2B5EF4-FFF2-40B4-BE49-F238E27FC236}">
              <a16:creationId xmlns="" xmlns:a16="http://schemas.microsoft.com/office/drawing/2014/main" id="{6B395946-3804-46E2-B436-ADEB84C6CDD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0" name="Text Box 17">
          <a:extLst>
            <a:ext uri="{FF2B5EF4-FFF2-40B4-BE49-F238E27FC236}">
              <a16:creationId xmlns="" xmlns:a16="http://schemas.microsoft.com/office/drawing/2014/main" id="{4C86F3C2-81B0-425E-921E-1B3275E2F5F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1" name="Text Box 6">
          <a:extLst>
            <a:ext uri="{FF2B5EF4-FFF2-40B4-BE49-F238E27FC236}">
              <a16:creationId xmlns="" xmlns:a16="http://schemas.microsoft.com/office/drawing/2014/main" id="{307EF60D-0B39-42BA-8A17-32D743433B3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2" name="Text Box 7">
          <a:extLst>
            <a:ext uri="{FF2B5EF4-FFF2-40B4-BE49-F238E27FC236}">
              <a16:creationId xmlns="" xmlns:a16="http://schemas.microsoft.com/office/drawing/2014/main" id="{10176361-8DD6-4AC4-862D-AD7C32EFAD6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3" name="Text Box 8">
          <a:extLst>
            <a:ext uri="{FF2B5EF4-FFF2-40B4-BE49-F238E27FC236}">
              <a16:creationId xmlns="" xmlns:a16="http://schemas.microsoft.com/office/drawing/2014/main" id="{940CC6AE-94A9-49CE-8B47-7E637B14CD3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4" name="Text Box 9">
          <a:extLst>
            <a:ext uri="{FF2B5EF4-FFF2-40B4-BE49-F238E27FC236}">
              <a16:creationId xmlns="" xmlns:a16="http://schemas.microsoft.com/office/drawing/2014/main" id="{EB39E5F1-BBF5-4887-9F31-DA7E24CD502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5" name="Text Box 10">
          <a:extLst>
            <a:ext uri="{FF2B5EF4-FFF2-40B4-BE49-F238E27FC236}">
              <a16:creationId xmlns="" xmlns:a16="http://schemas.microsoft.com/office/drawing/2014/main" id="{D384251E-CB72-4A18-A2F6-E758769A60E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6" name="Text Box 11">
          <a:extLst>
            <a:ext uri="{FF2B5EF4-FFF2-40B4-BE49-F238E27FC236}">
              <a16:creationId xmlns="" xmlns:a16="http://schemas.microsoft.com/office/drawing/2014/main" id="{1ADF6B98-93D3-454D-AF85-EEC707C6B4A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7" name="Text Box 12">
          <a:extLst>
            <a:ext uri="{FF2B5EF4-FFF2-40B4-BE49-F238E27FC236}">
              <a16:creationId xmlns="" xmlns:a16="http://schemas.microsoft.com/office/drawing/2014/main" id="{20D802FD-B844-4B94-BE6E-3F32D8AE2A7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8" name="Text Box 13">
          <a:extLst>
            <a:ext uri="{FF2B5EF4-FFF2-40B4-BE49-F238E27FC236}">
              <a16:creationId xmlns="" xmlns:a16="http://schemas.microsoft.com/office/drawing/2014/main" id="{5F6D8285-39A4-4E86-B921-6269CA97791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9" name="Text Box 14">
          <a:extLst>
            <a:ext uri="{FF2B5EF4-FFF2-40B4-BE49-F238E27FC236}">
              <a16:creationId xmlns="" xmlns:a16="http://schemas.microsoft.com/office/drawing/2014/main" id="{76C6F4B3-115D-4A9C-A3FB-156D21229AB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70" name="Text Box 15">
          <a:extLst>
            <a:ext uri="{FF2B5EF4-FFF2-40B4-BE49-F238E27FC236}">
              <a16:creationId xmlns="" xmlns:a16="http://schemas.microsoft.com/office/drawing/2014/main" id="{634F86F6-F47E-4C07-BA19-75122F01561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71" name="Text Box 16">
          <a:extLst>
            <a:ext uri="{FF2B5EF4-FFF2-40B4-BE49-F238E27FC236}">
              <a16:creationId xmlns="" xmlns:a16="http://schemas.microsoft.com/office/drawing/2014/main" id="{E50C98B0-EDC7-4F1E-BE8F-4C139616A3E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72" name="Text Box 17">
          <a:extLst>
            <a:ext uri="{FF2B5EF4-FFF2-40B4-BE49-F238E27FC236}">
              <a16:creationId xmlns="" xmlns:a16="http://schemas.microsoft.com/office/drawing/2014/main" id="{381F3E3B-6E27-4A8F-823F-1D042A7C4FC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73" name="Text Box 7">
          <a:extLst>
            <a:ext uri="{FF2B5EF4-FFF2-40B4-BE49-F238E27FC236}">
              <a16:creationId xmlns="" xmlns:a16="http://schemas.microsoft.com/office/drawing/2014/main" id="{90AC6981-4CC7-4643-9C1B-AC535D85ECE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74" name="Text Box 8">
          <a:extLst>
            <a:ext uri="{FF2B5EF4-FFF2-40B4-BE49-F238E27FC236}">
              <a16:creationId xmlns="" xmlns:a16="http://schemas.microsoft.com/office/drawing/2014/main" id="{A0B00AAC-A454-4E82-BD91-C6A7909666B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75" name="Text Box 9">
          <a:extLst>
            <a:ext uri="{FF2B5EF4-FFF2-40B4-BE49-F238E27FC236}">
              <a16:creationId xmlns="" xmlns:a16="http://schemas.microsoft.com/office/drawing/2014/main" id="{A3B0FAC6-0A6F-4651-B6E6-DBCFE4BF2D6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76" name="Text Box 10">
          <a:extLst>
            <a:ext uri="{FF2B5EF4-FFF2-40B4-BE49-F238E27FC236}">
              <a16:creationId xmlns="" xmlns:a16="http://schemas.microsoft.com/office/drawing/2014/main" id="{A598E4BE-AB65-4D64-A502-62420966565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77" name="Text Box 11">
          <a:extLst>
            <a:ext uri="{FF2B5EF4-FFF2-40B4-BE49-F238E27FC236}">
              <a16:creationId xmlns="" xmlns:a16="http://schemas.microsoft.com/office/drawing/2014/main" id="{C9369DD3-0E55-45A7-8371-8108B308DE0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78" name="Text Box 12">
          <a:extLst>
            <a:ext uri="{FF2B5EF4-FFF2-40B4-BE49-F238E27FC236}">
              <a16:creationId xmlns="" xmlns:a16="http://schemas.microsoft.com/office/drawing/2014/main" id="{83ABDAAB-AB31-4593-88EB-2F80518C174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79" name="Text Box 13">
          <a:extLst>
            <a:ext uri="{FF2B5EF4-FFF2-40B4-BE49-F238E27FC236}">
              <a16:creationId xmlns="" xmlns:a16="http://schemas.microsoft.com/office/drawing/2014/main" id="{02CADE66-C743-421E-A721-F1F29F25539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80" name="Text Box 14">
          <a:extLst>
            <a:ext uri="{FF2B5EF4-FFF2-40B4-BE49-F238E27FC236}">
              <a16:creationId xmlns="" xmlns:a16="http://schemas.microsoft.com/office/drawing/2014/main" id="{805164B5-FA36-4915-AC68-E5DE1138D32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81" name="Text Box 15">
          <a:extLst>
            <a:ext uri="{FF2B5EF4-FFF2-40B4-BE49-F238E27FC236}">
              <a16:creationId xmlns="" xmlns:a16="http://schemas.microsoft.com/office/drawing/2014/main" id="{B54CE205-90BC-45E2-A819-5F38950FF11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82" name="Text Box 16">
          <a:extLst>
            <a:ext uri="{FF2B5EF4-FFF2-40B4-BE49-F238E27FC236}">
              <a16:creationId xmlns="" xmlns:a16="http://schemas.microsoft.com/office/drawing/2014/main" id="{492302D9-A902-436C-930F-029B4521F9C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83" name="Text Box 17">
          <a:extLst>
            <a:ext uri="{FF2B5EF4-FFF2-40B4-BE49-F238E27FC236}">
              <a16:creationId xmlns="" xmlns:a16="http://schemas.microsoft.com/office/drawing/2014/main" id="{7A476593-562D-4DE2-8687-B67F3BC4949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84" name="Text Box 6">
          <a:extLst>
            <a:ext uri="{FF2B5EF4-FFF2-40B4-BE49-F238E27FC236}">
              <a16:creationId xmlns="" xmlns:a16="http://schemas.microsoft.com/office/drawing/2014/main" id="{D54D4E4E-0A8C-4A2C-90F5-BB258BC6959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85" name="Text Box 7">
          <a:extLst>
            <a:ext uri="{FF2B5EF4-FFF2-40B4-BE49-F238E27FC236}">
              <a16:creationId xmlns="" xmlns:a16="http://schemas.microsoft.com/office/drawing/2014/main" id="{AD87C434-A90D-4CF4-94EF-439FD62914C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86" name="Text Box 8">
          <a:extLst>
            <a:ext uri="{FF2B5EF4-FFF2-40B4-BE49-F238E27FC236}">
              <a16:creationId xmlns="" xmlns:a16="http://schemas.microsoft.com/office/drawing/2014/main" id="{02FFF118-00BB-48F5-90AA-736EC1311D9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87" name="Text Box 9">
          <a:extLst>
            <a:ext uri="{FF2B5EF4-FFF2-40B4-BE49-F238E27FC236}">
              <a16:creationId xmlns="" xmlns:a16="http://schemas.microsoft.com/office/drawing/2014/main" id="{3BE71C0D-05EC-45BF-9E55-1C37C5CD03E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88" name="Text Box 10">
          <a:extLst>
            <a:ext uri="{FF2B5EF4-FFF2-40B4-BE49-F238E27FC236}">
              <a16:creationId xmlns="" xmlns:a16="http://schemas.microsoft.com/office/drawing/2014/main" id="{4668A2C2-5FAE-456B-AC19-8BBDA82CEF3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89" name="Text Box 11">
          <a:extLst>
            <a:ext uri="{FF2B5EF4-FFF2-40B4-BE49-F238E27FC236}">
              <a16:creationId xmlns="" xmlns:a16="http://schemas.microsoft.com/office/drawing/2014/main" id="{94F5FD2A-A84A-4AEB-B6EF-3254F5F73A5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90" name="Text Box 12">
          <a:extLst>
            <a:ext uri="{FF2B5EF4-FFF2-40B4-BE49-F238E27FC236}">
              <a16:creationId xmlns="" xmlns:a16="http://schemas.microsoft.com/office/drawing/2014/main" id="{1AC2A988-DAFB-49D1-8C33-BFCFF3CC0B6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91" name="Text Box 13">
          <a:extLst>
            <a:ext uri="{FF2B5EF4-FFF2-40B4-BE49-F238E27FC236}">
              <a16:creationId xmlns="" xmlns:a16="http://schemas.microsoft.com/office/drawing/2014/main" id="{B98439E0-40DF-4527-ADB5-2495836F42C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92" name="Text Box 14">
          <a:extLst>
            <a:ext uri="{FF2B5EF4-FFF2-40B4-BE49-F238E27FC236}">
              <a16:creationId xmlns="" xmlns:a16="http://schemas.microsoft.com/office/drawing/2014/main" id="{8B94910B-782A-4619-8821-9D646D8B9EF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93" name="Text Box 15">
          <a:extLst>
            <a:ext uri="{FF2B5EF4-FFF2-40B4-BE49-F238E27FC236}">
              <a16:creationId xmlns="" xmlns:a16="http://schemas.microsoft.com/office/drawing/2014/main" id="{BF6BA29E-21D1-4E69-A58B-987094A4F16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94" name="Text Box 16">
          <a:extLst>
            <a:ext uri="{FF2B5EF4-FFF2-40B4-BE49-F238E27FC236}">
              <a16:creationId xmlns="" xmlns:a16="http://schemas.microsoft.com/office/drawing/2014/main" id="{3E9A007C-295E-461E-84BC-621CBBEEE52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95" name="Text Box 17">
          <a:extLst>
            <a:ext uri="{FF2B5EF4-FFF2-40B4-BE49-F238E27FC236}">
              <a16:creationId xmlns="" xmlns:a16="http://schemas.microsoft.com/office/drawing/2014/main" id="{33ADDF17-4D1F-4D09-967D-12EDD934B41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96" name="Text Box 6">
          <a:extLst>
            <a:ext uri="{FF2B5EF4-FFF2-40B4-BE49-F238E27FC236}">
              <a16:creationId xmlns="" xmlns:a16="http://schemas.microsoft.com/office/drawing/2014/main" id="{04C2C82A-032E-46D5-8CD6-CD02B311A03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97" name="Text Box 7">
          <a:extLst>
            <a:ext uri="{FF2B5EF4-FFF2-40B4-BE49-F238E27FC236}">
              <a16:creationId xmlns="" xmlns:a16="http://schemas.microsoft.com/office/drawing/2014/main" id="{2280D137-A947-494D-BB0E-EF8345067C9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98" name="Text Box 8">
          <a:extLst>
            <a:ext uri="{FF2B5EF4-FFF2-40B4-BE49-F238E27FC236}">
              <a16:creationId xmlns="" xmlns:a16="http://schemas.microsoft.com/office/drawing/2014/main" id="{2509F9CC-3CA2-48A7-8E2A-BC5D762F1F7E}"/>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99" name="Text Box 9">
          <a:extLst>
            <a:ext uri="{FF2B5EF4-FFF2-40B4-BE49-F238E27FC236}">
              <a16:creationId xmlns="" xmlns:a16="http://schemas.microsoft.com/office/drawing/2014/main" id="{89A4076D-B6BC-44C5-B5DA-1D93D51ACEF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00" name="Text Box 10">
          <a:extLst>
            <a:ext uri="{FF2B5EF4-FFF2-40B4-BE49-F238E27FC236}">
              <a16:creationId xmlns="" xmlns:a16="http://schemas.microsoft.com/office/drawing/2014/main" id="{19797724-DA63-449B-8C45-05AF0D8A34A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01" name="Text Box 11">
          <a:extLst>
            <a:ext uri="{FF2B5EF4-FFF2-40B4-BE49-F238E27FC236}">
              <a16:creationId xmlns="" xmlns:a16="http://schemas.microsoft.com/office/drawing/2014/main" id="{C2A2B3CE-4F45-4B3D-AC37-04A4E947122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02" name="Text Box 12">
          <a:extLst>
            <a:ext uri="{FF2B5EF4-FFF2-40B4-BE49-F238E27FC236}">
              <a16:creationId xmlns="" xmlns:a16="http://schemas.microsoft.com/office/drawing/2014/main" id="{A7139C3A-4D0B-41E5-B039-21B14B02F9C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03" name="Text Box 13">
          <a:extLst>
            <a:ext uri="{FF2B5EF4-FFF2-40B4-BE49-F238E27FC236}">
              <a16:creationId xmlns="" xmlns:a16="http://schemas.microsoft.com/office/drawing/2014/main" id="{BD720096-3B89-493D-BBA0-44D8988A5AF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04" name="Text Box 14">
          <a:extLst>
            <a:ext uri="{FF2B5EF4-FFF2-40B4-BE49-F238E27FC236}">
              <a16:creationId xmlns="" xmlns:a16="http://schemas.microsoft.com/office/drawing/2014/main" id="{DE07BC7D-D655-4472-8F11-F419A9F0162E}"/>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05" name="Text Box 15">
          <a:extLst>
            <a:ext uri="{FF2B5EF4-FFF2-40B4-BE49-F238E27FC236}">
              <a16:creationId xmlns="" xmlns:a16="http://schemas.microsoft.com/office/drawing/2014/main" id="{967C860A-E5E1-424A-8E95-AD023F5CF13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06" name="Text Box 16">
          <a:extLst>
            <a:ext uri="{FF2B5EF4-FFF2-40B4-BE49-F238E27FC236}">
              <a16:creationId xmlns="" xmlns:a16="http://schemas.microsoft.com/office/drawing/2014/main" id="{44A0DA86-FD28-47F4-8E34-A22CB40FA30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07" name="Text Box 17">
          <a:extLst>
            <a:ext uri="{FF2B5EF4-FFF2-40B4-BE49-F238E27FC236}">
              <a16:creationId xmlns="" xmlns:a16="http://schemas.microsoft.com/office/drawing/2014/main" id="{0374A6EB-DCE3-4A8A-84BA-251D1D4A831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08" name="Text Box 6">
          <a:extLst>
            <a:ext uri="{FF2B5EF4-FFF2-40B4-BE49-F238E27FC236}">
              <a16:creationId xmlns="" xmlns:a16="http://schemas.microsoft.com/office/drawing/2014/main" id="{73249C05-C4E9-4848-8C79-999582B9448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09" name="Text Box 7">
          <a:extLst>
            <a:ext uri="{FF2B5EF4-FFF2-40B4-BE49-F238E27FC236}">
              <a16:creationId xmlns="" xmlns:a16="http://schemas.microsoft.com/office/drawing/2014/main" id="{9B85572E-FF79-4661-9A5B-EC04CEBB512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10" name="Text Box 8">
          <a:extLst>
            <a:ext uri="{FF2B5EF4-FFF2-40B4-BE49-F238E27FC236}">
              <a16:creationId xmlns="" xmlns:a16="http://schemas.microsoft.com/office/drawing/2014/main" id="{7DDA9BF0-EE68-45EF-956F-32D2ACEDD58C}"/>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11" name="Text Box 9">
          <a:extLst>
            <a:ext uri="{FF2B5EF4-FFF2-40B4-BE49-F238E27FC236}">
              <a16:creationId xmlns="" xmlns:a16="http://schemas.microsoft.com/office/drawing/2014/main" id="{CB192E76-6E87-4D8E-B76B-26756738DEF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12" name="Text Box 10">
          <a:extLst>
            <a:ext uri="{FF2B5EF4-FFF2-40B4-BE49-F238E27FC236}">
              <a16:creationId xmlns="" xmlns:a16="http://schemas.microsoft.com/office/drawing/2014/main" id="{83022400-6133-4A29-A71E-5E5B9E5F842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13" name="Text Box 11">
          <a:extLst>
            <a:ext uri="{FF2B5EF4-FFF2-40B4-BE49-F238E27FC236}">
              <a16:creationId xmlns="" xmlns:a16="http://schemas.microsoft.com/office/drawing/2014/main" id="{109FD485-C93D-45CF-BB1F-D7A5B11BB93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14" name="Text Box 12">
          <a:extLst>
            <a:ext uri="{FF2B5EF4-FFF2-40B4-BE49-F238E27FC236}">
              <a16:creationId xmlns="" xmlns:a16="http://schemas.microsoft.com/office/drawing/2014/main" id="{486075F0-89EA-4D56-BEC8-BE39A4C3806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15" name="Text Box 13">
          <a:extLst>
            <a:ext uri="{FF2B5EF4-FFF2-40B4-BE49-F238E27FC236}">
              <a16:creationId xmlns="" xmlns:a16="http://schemas.microsoft.com/office/drawing/2014/main" id="{5A125884-6183-4A41-90D3-4A808DB7925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16" name="Text Box 14">
          <a:extLst>
            <a:ext uri="{FF2B5EF4-FFF2-40B4-BE49-F238E27FC236}">
              <a16:creationId xmlns="" xmlns:a16="http://schemas.microsoft.com/office/drawing/2014/main" id="{47C402E7-FBC4-425A-8C4B-552A856DE18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17" name="Text Box 15">
          <a:extLst>
            <a:ext uri="{FF2B5EF4-FFF2-40B4-BE49-F238E27FC236}">
              <a16:creationId xmlns="" xmlns:a16="http://schemas.microsoft.com/office/drawing/2014/main" id="{FBCE7C7B-F2C8-4322-B85E-5B06A364D14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18" name="Text Box 16">
          <a:extLst>
            <a:ext uri="{FF2B5EF4-FFF2-40B4-BE49-F238E27FC236}">
              <a16:creationId xmlns="" xmlns:a16="http://schemas.microsoft.com/office/drawing/2014/main" id="{DA63C965-A501-4D00-94E0-11539DD13BC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19" name="Text Box 17">
          <a:extLst>
            <a:ext uri="{FF2B5EF4-FFF2-40B4-BE49-F238E27FC236}">
              <a16:creationId xmlns="" xmlns:a16="http://schemas.microsoft.com/office/drawing/2014/main" id="{EF63CFED-FB98-45C9-8F51-D1310E785DB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20" name="Text Box 7">
          <a:extLst>
            <a:ext uri="{FF2B5EF4-FFF2-40B4-BE49-F238E27FC236}">
              <a16:creationId xmlns="" xmlns:a16="http://schemas.microsoft.com/office/drawing/2014/main" id="{05CA7946-08AB-40FB-9F38-AA5A82BC3E5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21" name="Text Box 8">
          <a:extLst>
            <a:ext uri="{FF2B5EF4-FFF2-40B4-BE49-F238E27FC236}">
              <a16:creationId xmlns="" xmlns:a16="http://schemas.microsoft.com/office/drawing/2014/main" id="{4542165F-D9D2-4DCA-9F7F-3525ADB9305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22" name="Text Box 9">
          <a:extLst>
            <a:ext uri="{FF2B5EF4-FFF2-40B4-BE49-F238E27FC236}">
              <a16:creationId xmlns="" xmlns:a16="http://schemas.microsoft.com/office/drawing/2014/main" id="{540F89D9-90EE-4F07-9551-8B96199100D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23" name="Text Box 10">
          <a:extLst>
            <a:ext uri="{FF2B5EF4-FFF2-40B4-BE49-F238E27FC236}">
              <a16:creationId xmlns="" xmlns:a16="http://schemas.microsoft.com/office/drawing/2014/main" id="{707B0FA9-F64C-47AA-912B-67B1ACAD4BFE}"/>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24" name="Text Box 11">
          <a:extLst>
            <a:ext uri="{FF2B5EF4-FFF2-40B4-BE49-F238E27FC236}">
              <a16:creationId xmlns="" xmlns:a16="http://schemas.microsoft.com/office/drawing/2014/main" id="{03A2480B-F36C-412B-97BD-E6A989F2776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25" name="Text Box 12">
          <a:extLst>
            <a:ext uri="{FF2B5EF4-FFF2-40B4-BE49-F238E27FC236}">
              <a16:creationId xmlns="" xmlns:a16="http://schemas.microsoft.com/office/drawing/2014/main" id="{597FF6CC-C061-4E41-9B51-70490EAA315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26" name="Text Box 13">
          <a:extLst>
            <a:ext uri="{FF2B5EF4-FFF2-40B4-BE49-F238E27FC236}">
              <a16:creationId xmlns="" xmlns:a16="http://schemas.microsoft.com/office/drawing/2014/main" id="{F845EB1E-71D3-4240-BD66-CE7C84592B0C}"/>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27" name="Text Box 14">
          <a:extLst>
            <a:ext uri="{FF2B5EF4-FFF2-40B4-BE49-F238E27FC236}">
              <a16:creationId xmlns="" xmlns:a16="http://schemas.microsoft.com/office/drawing/2014/main" id="{D28C2F90-EFCE-475F-BB86-3E8D3309465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28" name="Text Box 15">
          <a:extLst>
            <a:ext uri="{FF2B5EF4-FFF2-40B4-BE49-F238E27FC236}">
              <a16:creationId xmlns="" xmlns:a16="http://schemas.microsoft.com/office/drawing/2014/main" id="{4CD1C02C-905F-4264-A2D0-ED438BDCF91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29" name="Text Box 16">
          <a:extLst>
            <a:ext uri="{FF2B5EF4-FFF2-40B4-BE49-F238E27FC236}">
              <a16:creationId xmlns="" xmlns:a16="http://schemas.microsoft.com/office/drawing/2014/main" id="{7EF88D46-7A35-4152-8A9A-D01A1686272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30" name="Text Box 17">
          <a:extLst>
            <a:ext uri="{FF2B5EF4-FFF2-40B4-BE49-F238E27FC236}">
              <a16:creationId xmlns="" xmlns:a16="http://schemas.microsoft.com/office/drawing/2014/main" id="{1129BC19-42E5-4684-9E6B-518B9420BC7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31" name="Text Box 6">
          <a:extLst>
            <a:ext uri="{FF2B5EF4-FFF2-40B4-BE49-F238E27FC236}">
              <a16:creationId xmlns="" xmlns:a16="http://schemas.microsoft.com/office/drawing/2014/main" id="{9705D314-3B7D-4E99-9849-EA2AED2F343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32" name="Text Box 7">
          <a:extLst>
            <a:ext uri="{FF2B5EF4-FFF2-40B4-BE49-F238E27FC236}">
              <a16:creationId xmlns="" xmlns:a16="http://schemas.microsoft.com/office/drawing/2014/main" id="{1133EF3A-BCA6-4A46-AC41-CFB4C589AAB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33" name="Text Box 8">
          <a:extLst>
            <a:ext uri="{FF2B5EF4-FFF2-40B4-BE49-F238E27FC236}">
              <a16:creationId xmlns="" xmlns:a16="http://schemas.microsoft.com/office/drawing/2014/main" id="{B733745A-DB26-4CE5-86AF-54D6E532EA7C}"/>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34" name="Text Box 9">
          <a:extLst>
            <a:ext uri="{FF2B5EF4-FFF2-40B4-BE49-F238E27FC236}">
              <a16:creationId xmlns="" xmlns:a16="http://schemas.microsoft.com/office/drawing/2014/main" id="{D4FCB28B-297A-4AB9-BDD9-AA66AB6D741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35" name="Text Box 10">
          <a:extLst>
            <a:ext uri="{FF2B5EF4-FFF2-40B4-BE49-F238E27FC236}">
              <a16:creationId xmlns="" xmlns:a16="http://schemas.microsoft.com/office/drawing/2014/main" id="{AF6ED0E0-DE0D-4232-9C27-EBCF4117379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36" name="Text Box 11">
          <a:extLst>
            <a:ext uri="{FF2B5EF4-FFF2-40B4-BE49-F238E27FC236}">
              <a16:creationId xmlns="" xmlns:a16="http://schemas.microsoft.com/office/drawing/2014/main" id="{EC434CF6-7470-4350-A223-63C7A9BE4FC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37" name="Text Box 12">
          <a:extLst>
            <a:ext uri="{FF2B5EF4-FFF2-40B4-BE49-F238E27FC236}">
              <a16:creationId xmlns="" xmlns:a16="http://schemas.microsoft.com/office/drawing/2014/main" id="{8C5056B9-0EFF-4420-96EB-E4C33FDE3CA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38" name="Text Box 13">
          <a:extLst>
            <a:ext uri="{FF2B5EF4-FFF2-40B4-BE49-F238E27FC236}">
              <a16:creationId xmlns="" xmlns:a16="http://schemas.microsoft.com/office/drawing/2014/main" id="{465C3EE4-5FB6-42B3-8FF3-F392FED1284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39" name="Text Box 14">
          <a:extLst>
            <a:ext uri="{FF2B5EF4-FFF2-40B4-BE49-F238E27FC236}">
              <a16:creationId xmlns="" xmlns:a16="http://schemas.microsoft.com/office/drawing/2014/main" id="{650D7282-1EB5-46D9-A4DA-53465BEB6E0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0" name="Text Box 15">
          <a:extLst>
            <a:ext uri="{FF2B5EF4-FFF2-40B4-BE49-F238E27FC236}">
              <a16:creationId xmlns="" xmlns:a16="http://schemas.microsoft.com/office/drawing/2014/main" id="{F752D394-FAE8-4B19-9FE4-18B3FB1BAF4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1" name="Text Box 16">
          <a:extLst>
            <a:ext uri="{FF2B5EF4-FFF2-40B4-BE49-F238E27FC236}">
              <a16:creationId xmlns="" xmlns:a16="http://schemas.microsoft.com/office/drawing/2014/main" id="{28F515DF-1BD0-41C2-BCAA-A482777CB13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2" name="Text Box 17">
          <a:extLst>
            <a:ext uri="{FF2B5EF4-FFF2-40B4-BE49-F238E27FC236}">
              <a16:creationId xmlns="" xmlns:a16="http://schemas.microsoft.com/office/drawing/2014/main" id="{B300E5E5-88C7-45EE-BEE1-1F146A107F8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3" name="Text Box 6">
          <a:extLst>
            <a:ext uri="{FF2B5EF4-FFF2-40B4-BE49-F238E27FC236}">
              <a16:creationId xmlns="" xmlns:a16="http://schemas.microsoft.com/office/drawing/2014/main" id="{8C8CA151-13FF-41B0-99FF-EAE033B2029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4" name="Text Box 7">
          <a:extLst>
            <a:ext uri="{FF2B5EF4-FFF2-40B4-BE49-F238E27FC236}">
              <a16:creationId xmlns="" xmlns:a16="http://schemas.microsoft.com/office/drawing/2014/main" id="{52ACC98A-A743-4CA4-83C8-AF2A3E00E7FE}"/>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5" name="Text Box 8">
          <a:extLst>
            <a:ext uri="{FF2B5EF4-FFF2-40B4-BE49-F238E27FC236}">
              <a16:creationId xmlns="" xmlns:a16="http://schemas.microsoft.com/office/drawing/2014/main" id="{0FAC5581-01AB-4AF9-838F-9EB358520AC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6" name="Text Box 9">
          <a:extLst>
            <a:ext uri="{FF2B5EF4-FFF2-40B4-BE49-F238E27FC236}">
              <a16:creationId xmlns="" xmlns:a16="http://schemas.microsoft.com/office/drawing/2014/main" id="{2869C00B-332D-4DAC-BF83-D6C5D8B514EE}"/>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7" name="Text Box 10">
          <a:extLst>
            <a:ext uri="{FF2B5EF4-FFF2-40B4-BE49-F238E27FC236}">
              <a16:creationId xmlns="" xmlns:a16="http://schemas.microsoft.com/office/drawing/2014/main" id="{C25607C7-9452-44A6-88CA-5006819B5D2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8" name="Text Box 11">
          <a:extLst>
            <a:ext uri="{FF2B5EF4-FFF2-40B4-BE49-F238E27FC236}">
              <a16:creationId xmlns="" xmlns:a16="http://schemas.microsoft.com/office/drawing/2014/main" id="{04623483-C9CB-44BD-B03C-73D4E587ED0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9" name="Text Box 12">
          <a:extLst>
            <a:ext uri="{FF2B5EF4-FFF2-40B4-BE49-F238E27FC236}">
              <a16:creationId xmlns="" xmlns:a16="http://schemas.microsoft.com/office/drawing/2014/main" id="{C821C049-989E-48C4-945A-34A6A13AFD5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0" name="Text Box 13">
          <a:extLst>
            <a:ext uri="{FF2B5EF4-FFF2-40B4-BE49-F238E27FC236}">
              <a16:creationId xmlns="" xmlns:a16="http://schemas.microsoft.com/office/drawing/2014/main" id="{0B4C6E5B-0AF0-418E-B180-B3977D887C1E}"/>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1" name="Text Box 14">
          <a:extLst>
            <a:ext uri="{FF2B5EF4-FFF2-40B4-BE49-F238E27FC236}">
              <a16:creationId xmlns="" xmlns:a16="http://schemas.microsoft.com/office/drawing/2014/main" id="{0C618443-487F-492E-BCD9-80AC54DD974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2" name="Text Box 15">
          <a:extLst>
            <a:ext uri="{FF2B5EF4-FFF2-40B4-BE49-F238E27FC236}">
              <a16:creationId xmlns="" xmlns:a16="http://schemas.microsoft.com/office/drawing/2014/main" id="{03D9450C-7BD4-467F-902B-9E1F0A72EDF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3" name="Text Box 16">
          <a:extLst>
            <a:ext uri="{FF2B5EF4-FFF2-40B4-BE49-F238E27FC236}">
              <a16:creationId xmlns="" xmlns:a16="http://schemas.microsoft.com/office/drawing/2014/main" id="{1EE0EEA0-2142-457F-916B-B49F1468111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4" name="Text Box 17">
          <a:extLst>
            <a:ext uri="{FF2B5EF4-FFF2-40B4-BE49-F238E27FC236}">
              <a16:creationId xmlns="" xmlns:a16="http://schemas.microsoft.com/office/drawing/2014/main" id="{38FD6B72-31B6-4D57-92D8-E8D1AE9C8E5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5" name="Text Box 6">
          <a:extLst>
            <a:ext uri="{FF2B5EF4-FFF2-40B4-BE49-F238E27FC236}">
              <a16:creationId xmlns="" xmlns:a16="http://schemas.microsoft.com/office/drawing/2014/main" id="{7CFFFDAC-D2D8-49BE-A5B2-8826FAAFE25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6" name="Text Box 7">
          <a:extLst>
            <a:ext uri="{FF2B5EF4-FFF2-40B4-BE49-F238E27FC236}">
              <a16:creationId xmlns="" xmlns:a16="http://schemas.microsoft.com/office/drawing/2014/main" id="{5A469F49-64F4-47CF-A870-F0722E056AA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7" name="Text Box 8">
          <a:extLst>
            <a:ext uri="{FF2B5EF4-FFF2-40B4-BE49-F238E27FC236}">
              <a16:creationId xmlns="" xmlns:a16="http://schemas.microsoft.com/office/drawing/2014/main" id="{C947332C-EBF8-4327-A0A6-5B89725941F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8" name="Text Box 9">
          <a:extLst>
            <a:ext uri="{FF2B5EF4-FFF2-40B4-BE49-F238E27FC236}">
              <a16:creationId xmlns="" xmlns:a16="http://schemas.microsoft.com/office/drawing/2014/main" id="{D8F563C3-8BB5-412E-A45D-2543D455871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9" name="Text Box 10">
          <a:extLst>
            <a:ext uri="{FF2B5EF4-FFF2-40B4-BE49-F238E27FC236}">
              <a16:creationId xmlns="" xmlns:a16="http://schemas.microsoft.com/office/drawing/2014/main" id="{D2E647B5-7098-4001-8E51-81E2274EFD0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60" name="Text Box 11">
          <a:extLst>
            <a:ext uri="{FF2B5EF4-FFF2-40B4-BE49-F238E27FC236}">
              <a16:creationId xmlns="" xmlns:a16="http://schemas.microsoft.com/office/drawing/2014/main" id="{EEBC6AAB-901E-44F1-B69F-716A8B0187A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61" name="Text Box 12">
          <a:extLst>
            <a:ext uri="{FF2B5EF4-FFF2-40B4-BE49-F238E27FC236}">
              <a16:creationId xmlns="" xmlns:a16="http://schemas.microsoft.com/office/drawing/2014/main" id="{F533FB47-3130-43FE-8C37-5B698940B7D0}"/>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62" name="Text Box 13">
          <a:extLst>
            <a:ext uri="{FF2B5EF4-FFF2-40B4-BE49-F238E27FC236}">
              <a16:creationId xmlns="" xmlns:a16="http://schemas.microsoft.com/office/drawing/2014/main" id="{2753F486-D55A-4263-BA30-39372567E6F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63" name="Text Box 14">
          <a:extLst>
            <a:ext uri="{FF2B5EF4-FFF2-40B4-BE49-F238E27FC236}">
              <a16:creationId xmlns="" xmlns:a16="http://schemas.microsoft.com/office/drawing/2014/main" id="{8EAE863E-267C-418D-99AD-5AB6D35D17E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64" name="Text Box 15">
          <a:extLst>
            <a:ext uri="{FF2B5EF4-FFF2-40B4-BE49-F238E27FC236}">
              <a16:creationId xmlns="" xmlns:a16="http://schemas.microsoft.com/office/drawing/2014/main" id="{C07D855F-168C-4BD8-99F8-BB27A06D7B4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65" name="Text Box 16">
          <a:extLst>
            <a:ext uri="{FF2B5EF4-FFF2-40B4-BE49-F238E27FC236}">
              <a16:creationId xmlns="" xmlns:a16="http://schemas.microsoft.com/office/drawing/2014/main" id="{5E05CDD9-6912-488F-B4D8-B104307488F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66" name="Text Box 17">
          <a:extLst>
            <a:ext uri="{FF2B5EF4-FFF2-40B4-BE49-F238E27FC236}">
              <a16:creationId xmlns="" xmlns:a16="http://schemas.microsoft.com/office/drawing/2014/main" id="{BA81F998-F8B9-4077-BC28-E350E5BCCD0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67" name="Text Box 7">
          <a:extLst>
            <a:ext uri="{FF2B5EF4-FFF2-40B4-BE49-F238E27FC236}">
              <a16:creationId xmlns="" xmlns:a16="http://schemas.microsoft.com/office/drawing/2014/main" id="{71FF4942-39DE-4C64-BD6B-890FEF794DA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68" name="Text Box 8">
          <a:extLst>
            <a:ext uri="{FF2B5EF4-FFF2-40B4-BE49-F238E27FC236}">
              <a16:creationId xmlns="" xmlns:a16="http://schemas.microsoft.com/office/drawing/2014/main" id="{E04046C9-B6AE-473E-A936-3037ABAE69D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69" name="Text Box 9">
          <a:extLst>
            <a:ext uri="{FF2B5EF4-FFF2-40B4-BE49-F238E27FC236}">
              <a16:creationId xmlns="" xmlns:a16="http://schemas.microsoft.com/office/drawing/2014/main" id="{8A54CACB-897C-48C7-B159-4CF67D1DC72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70" name="Text Box 10">
          <a:extLst>
            <a:ext uri="{FF2B5EF4-FFF2-40B4-BE49-F238E27FC236}">
              <a16:creationId xmlns="" xmlns:a16="http://schemas.microsoft.com/office/drawing/2014/main" id="{47047D85-7661-4E57-AE6A-C252856A21E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71" name="Text Box 11">
          <a:extLst>
            <a:ext uri="{FF2B5EF4-FFF2-40B4-BE49-F238E27FC236}">
              <a16:creationId xmlns="" xmlns:a16="http://schemas.microsoft.com/office/drawing/2014/main" id="{CBB55103-D0A0-4BA3-A072-F37C50987B2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72" name="Text Box 12">
          <a:extLst>
            <a:ext uri="{FF2B5EF4-FFF2-40B4-BE49-F238E27FC236}">
              <a16:creationId xmlns="" xmlns:a16="http://schemas.microsoft.com/office/drawing/2014/main" id="{D56305AF-B8F8-427C-9FF2-6E60BDF394D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73" name="Text Box 13">
          <a:extLst>
            <a:ext uri="{FF2B5EF4-FFF2-40B4-BE49-F238E27FC236}">
              <a16:creationId xmlns="" xmlns:a16="http://schemas.microsoft.com/office/drawing/2014/main" id="{48B2D234-C808-45E0-A30C-F0FDB1D9150E}"/>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74" name="Text Box 14">
          <a:extLst>
            <a:ext uri="{FF2B5EF4-FFF2-40B4-BE49-F238E27FC236}">
              <a16:creationId xmlns="" xmlns:a16="http://schemas.microsoft.com/office/drawing/2014/main" id="{FF0DDEE0-EBB5-46DB-A7C8-1E928A23E1E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75" name="Text Box 15">
          <a:extLst>
            <a:ext uri="{FF2B5EF4-FFF2-40B4-BE49-F238E27FC236}">
              <a16:creationId xmlns="" xmlns:a16="http://schemas.microsoft.com/office/drawing/2014/main" id="{CFF4ADAD-84DC-447C-AD64-333CB541F8A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76" name="Text Box 16">
          <a:extLst>
            <a:ext uri="{FF2B5EF4-FFF2-40B4-BE49-F238E27FC236}">
              <a16:creationId xmlns="" xmlns:a16="http://schemas.microsoft.com/office/drawing/2014/main" id="{29D03FE0-F0A1-4330-AA8B-6F26AAA3B99C}"/>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77" name="Text Box 17">
          <a:extLst>
            <a:ext uri="{FF2B5EF4-FFF2-40B4-BE49-F238E27FC236}">
              <a16:creationId xmlns="" xmlns:a16="http://schemas.microsoft.com/office/drawing/2014/main" id="{D9B20E90-1CDC-4473-AA49-32EC8891320C}"/>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78" name="Text Box 6">
          <a:extLst>
            <a:ext uri="{FF2B5EF4-FFF2-40B4-BE49-F238E27FC236}">
              <a16:creationId xmlns="" xmlns:a16="http://schemas.microsoft.com/office/drawing/2014/main" id="{58D0A87D-3B84-4642-93F8-D3B386DFAF4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79" name="Text Box 7">
          <a:extLst>
            <a:ext uri="{FF2B5EF4-FFF2-40B4-BE49-F238E27FC236}">
              <a16:creationId xmlns="" xmlns:a16="http://schemas.microsoft.com/office/drawing/2014/main" id="{2F9BD509-61FE-4D54-AE75-341A02B7A93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80" name="Text Box 8">
          <a:extLst>
            <a:ext uri="{FF2B5EF4-FFF2-40B4-BE49-F238E27FC236}">
              <a16:creationId xmlns="" xmlns:a16="http://schemas.microsoft.com/office/drawing/2014/main" id="{4B8613C4-B18C-4985-BF56-1404BB0A911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81" name="Text Box 9">
          <a:extLst>
            <a:ext uri="{FF2B5EF4-FFF2-40B4-BE49-F238E27FC236}">
              <a16:creationId xmlns="" xmlns:a16="http://schemas.microsoft.com/office/drawing/2014/main" id="{47073008-0464-4695-976F-D61111D2764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82" name="Text Box 10">
          <a:extLst>
            <a:ext uri="{FF2B5EF4-FFF2-40B4-BE49-F238E27FC236}">
              <a16:creationId xmlns="" xmlns:a16="http://schemas.microsoft.com/office/drawing/2014/main" id="{B7B3D3AD-6AD1-404B-ADC9-EE81CBDBCA9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83" name="Text Box 11">
          <a:extLst>
            <a:ext uri="{FF2B5EF4-FFF2-40B4-BE49-F238E27FC236}">
              <a16:creationId xmlns="" xmlns:a16="http://schemas.microsoft.com/office/drawing/2014/main" id="{4A0602FC-BC62-4C89-A914-7D4F4328874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84" name="Text Box 12">
          <a:extLst>
            <a:ext uri="{FF2B5EF4-FFF2-40B4-BE49-F238E27FC236}">
              <a16:creationId xmlns="" xmlns:a16="http://schemas.microsoft.com/office/drawing/2014/main" id="{55237A2A-7AEC-43B3-80EA-EE66CB94113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85" name="Text Box 13">
          <a:extLst>
            <a:ext uri="{FF2B5EF4-FFF2-40B4-BE49-F238E27FC236}">
              <a16:creationId xmlns="" xmlns:a16="http://schemas.microsoft.com/office/drawing/2014/main" id="{792B736A-4D3D-40A9-895C-4790408259B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86" name="Text Box 14">
          <a:extLst>
            <a:ext uri="{FF2B5EF4-FFF2-40B4-BE49-F238E27FC236}">
              <a16:creationId xmlns="" xmlns:a16="http://schemas.microsoft.com/office/drawing/2014/main" id="{7C4C6F02-D7EC-4788-A4E0-F28B3648E40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87" name="Text Box 15">
          <a:extLst>
            <a:ext uri="{FF2B5EF4-FFF2-40B4-BE49-F238E27FC236}">
              <a16:creationId xmlns="" xmlns:a16="http://schemas.microsoft.com/office/drawing/2014/main" id="{887DF2FC-5A93-42CC-9F29-66B27EC2F17E}"/>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88" name="Text Box 16">
          <a:extLst>
            <a:ext uri="{FF2B5EF4-FFF2-40B4-BE49-F238E27FC236}">
              <a16:creationId xmlns="" xmlns:a16="http://schemas.microsoft.com/office/drawing/2014/main" id="{28147DF3-F47C-4EB7-9D55-07BB7B0DED5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89" name="Text Box 17">
          <a:extLst>
            <a:ext uri="{FF2B5EF4-FFF2-40B4-BE49-F238E27FC236}">
              <a16:creationId xmlns="" xmlns:a16="http://schemas.microsoft.com/office/drawing/2014/main" id="{1FA4A1F4-F86D-40D6-BE39-0372F0F0D83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90" name="Text Box 6">
          <a:extLst>
            <a:ext uri="{FF2B5EF4-FFF2-40B4-BE49-F238E27FC236}">
              <a16:creationId xmlns="" xmlns:a16="http://schemas.microsoft.com/office/drawing/2014/main" id="{D416C822-3C9D-4018-88E0-BD721DCA8463}"/>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91" name="Text Box 7">
          <a:extLst>
            <a:ext uri="{FF2B5EF4-FFF2-40B4-BE49-F238E27FC236}">
              <a16:creationId xmlns="" xmlns:a16="http://schemas.microsoft.com/office/drawing/2014/main" id="{8CAFD364-DAAD-467E-BB6A-E3BFEC8AF47D}"/>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92" name="Text Box 8">
          <a:extLst>
            <a:ext uri="{FF2B5EF4-FFF2-40B4-BE49-F238E27FC236}">
              <a16:creationId xmlns="" xmlns:a16="http://schemas.microsoft.com/office/drawing/2014/main" id="{9C23B9B1-191F-4AF6-A33D-385F92959ACC}"/>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93" name="Text Box 9">
          <a:extLst>
            <a:ext uri="{FF2B5EF4-FFF2-40B4-BE49-F238E27FC236}">
              <a16:creationId xmlns="" xmlns:a16="http://schemas.microsoft.com/office/drawing/2014/main" id="{19073E7B-D5E3-4409-AFB2-393FF07C1EF5}"/>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94" name="Text Box 10">
          <a:extLst>
            <a:ext uri="{FF2B5EF4-FFF2-40B4-BE49-F238E27FC236}">
              <a16:creationId xmlns="" xmlns:a16="http://schemas.microsoft.com/office/drawing/2014/main" id="{716F2E98-D864-4D2A-8A28-3D24F7872116}"/>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95" name="Text Box 11">
          <a:extLst>
            <a:ext uri="{FF2B5EF4-FFF2-40B4-BE49-F238E27FC236}">
              <a16:creationId xmlns="" xmlns:a16="http://schemas.microsoft.com/office/drawing/2014/main" id="{B9B62F97-020F-4B83-9B6C-C75C79D0685C}"/>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96" name="Text Box 12">
          <a:extLst>
            <a:ext uri="{FF2B5EF4-FFF2-40B4-BE49-F238E27FC236}">
              <a16:creationId xmlns="" xmlns:a16="http://schemas.microsoft.com/office/drawing/2014/main" id="{BAA49BD1-3FEB-47EA-A6CD-601A89FC3B3C}"/>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97" name="Text Box 13">
          <a:extLst>
            <a:ext uri="{FF2B5EF4-FFF2-40B4-BE49-F238E27FC236}">
              <a16:creationId xmlns="" xmlns:a16="http://schemas.microsoft.com/office/drawing/2014/main" id="{419E1C5F-336E-4D3A-9406-37EA7BD46BDB}"/>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98" name="Text Box 14">
          <a:extLst>
            <a:ext uri="{FF2B5EF4-FFF2-40B4-BE49-F238E27FC236}">
              <a16:creationId xmlns="" xmlns:a16="http://schemas.microsoft.com/office/drawing/2014/main" id="{191C65E7-FA2E-48BB-A692-98194BA211E6}"/>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99" name="Text Box 15">
          <a:extLst>
            <a:ext uri="{FF2B5EF4-FFF2-40B4-BE49-F238E27FC236}">
              <a16:creationId xmlns="" xmlns:a16="http://schemas.microsoft.com/office/drawing/2014/main" id="{BF6F8AEE-DB83-4FE9-AD6E-B3FEFA747AF2}"/>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00" name="Text Box 16">
          <a:extLst>
            <a:ext uri="{FF2B5EF4-FFF2-40B4-BE49-F238E27FC236}">
              <a16:creationId xmlns="" xmlns:a16="http://schemas.microsoft.com/office/drawing/2014/main" id="{D32B4DEA-99DD-4BF4-BE2A-BA91A7B4F4DD}"/>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01" name="Text Box 17">
          <a:extLst>
            <a:ext uri="{FF2B5EF4-FFF2-40B4-BE49-F238E27FC236}">
              <a16:creationId xmlns="" xmlns:a16="http://schemas.microsoft.com/office/drawing/2014/main" id="{BBF62D64-944E-4630-88FA-CF7968A1AA1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02" name="Text Box 6">
          <a:extLst>
            <a:ext uri="{FF2B5EF4-FFF2-40B4-BE49-F238E27FC236}">
              <a16:creationId xmlns="" xmlns:a16="http://schemas.microsoft.com/office/drawing/2014/main" id="{428C8F6C-9211-4637-8348-A6AD0AF88E52}"/>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03" name="Text Box 7">
          <a:extLst>
            <a:ext uri="{FF2B5EF4-FFF2-40B4-BE49-F238E27FC236}">
              <a16:creationId xmlns="" xmlns:a16="http://schemas.microsoft.com/office/drawing/2014/main" id="{42AA7825-1E12-4EEA-A0CD-C3331E7A4A6E}"/>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04" name="Text Box 8">
          <a:extLst>
            <a:ext uri="{FF2B5EF4-FFF2-40B4-BE49-F238E27FC236}">
              <a16:creationId xmlns="" xmlns:a16="http://schemas.microsoft.com/office/drawing/2014/main" id="{392A2F8D-0304-44B3-BD89-FC099BA43619}"/>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05" name="Text Box 9">
          <a:extLst>
            <a:ext uri="{FF2B5EF4-FFF2-40B4-BE49-F238E27FC236}">
              <a16:creationId xmlns="" xmlns:a16="http://schemas.microsoft.com/office/drawing/2014/main" id="{85250882-4D5C-4BF2-B87E-42609A89D9F6}"/>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06" name="Text Box 10">
          <a:extLst>
            <a:ext uri="{FF2B5EF4-FFF2-40B4-BE49-F238E27FC236}">
              <a16:creationId xmlns="" xmlns:a16="http://schemas.microsoft.com/office/drawing/2014/main" id="{85744FAE-493F-42BF-B813-77D8B4D77C55}"/>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07" name="Text Box 11">
          <a:extLst>
            <a:ext uri="{FF2B5EF4-FFF2-40B4-BE49-F238E27FC236}">
              <a16:creationId xmlns="" xmlns:a16="http://schemas.microsoft.com/office/drawing/2014/main" id="{72DA9AB5-27DF-4D82-9CB9-498A1A01B335}"/>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08" name="Text Box 12">
          <a:extLst>
            <a:ext uri="{FF2B5EF4-FFF2-40B4-BE49-F238E27FC236}">
              <a16:creationId xmlns="" xmlns:a16="http://schemas.microsoft.com/office/drawing/2014/main" id="{9A08E0FF-E78A-4A1F-87A0-4BA35774B1A1}"/>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09" name="Text Box 13">
          <a:extLst>
            <a:ext uri="{FF2B5EF4-FFF2-40B4-BE49-F238E27FC236}">
              <a16:creationId xmlns="" xmlns:a16="http://schemas.microsoft.com/office/drawing/2014/main" id="{BDB583EE-9C23-4265-86A2-670F4DDCDA03}"/>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10" name="Text Box 14">
          <a:extLst>
            <a:ext uri="{FF2B5EF4-FFF2-40B4-BE49-F238E27FC236}">
              <a16:creationId xmlns="" xmlns:a16="http://schemas.microsoft.com/office/drawing/2014/main" id="{25A661F7-6900-48AA-84A6-29F3DC83748A}"/>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11" name="Text Box 15">
          <a:extLst>
            <a:ext uri="{FF2B5EF4-FFF2-40B4-BE49-F238E27FC236}">
              <a16:creationId xmlns="" xmlns:a16="http://schemas.microsoft.com/office/drawing/2014/main" id="{A62B91C3-87F0-444D-9E9E-2B9D87EF6E4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12" name="Text Box 16">
          <a:extLst>
            <a:ext uri="{FF2B5EF4-FFF2-40B4-BE49-F238E27FC236}">
              <a16:creationId xmlns="" xmlns:a16="http://schemas.microsoft.com/office/drawing/2014/main" id="{01485E7C-2C3B-4504-8C16-14066FE34C16}"/>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13" name="Text Box 17">
          <a:extLst>
            <a:ext uri="{FF2B5EF4-FFF2-40B4-BE49-F238E27FC236}">
              <a16:creationId xmlns="" xmlns:a16="http://schemas.microsoft.com/office/drawing/2014/main" id="{0CED64A0-C2DC-4C91-922F-3CF450BB5A34}"/>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14" name="Text Box 7">
          <a:extLst>
            <a:ext uri="{FF2B5EF4-FFF2-40B4-BE49-F238E27FC236}">
              <a16:creationId xmlns="" xmlns:a16="http://schemas.microsoft.com/office/drawing/2014/main" id="{800033F7-7E06-4795-A3D9-3C5EE0E9539E}"/>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15" name="Text Box 8">
          <a:extLst>
            <a:ext uri="{FF2B5EF4-FFF2-40B4-BE49-F238E27FC236}">
              <a16:creationId xmlns="" xmlns:a16="http://schemas.microsoft.com/office/drawing/2014/main" id="{A627E579-A714-4923-BC77-573BAF93A48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16" name="Text Box 9">
          <a:extLst>
            <a:ext uri="{FF2B5EF4-FFF2-40B4-BE49-F238E27FC236}">
              <a16:creationId xmlns="" xmlns:a16="http://schemas.microsoft.com/office/drawing/2014/main" id="{F4C9E965-82AB-42CC-929E-41725796844A}"/>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17" name="Text Box 10">
          <a:extLst>
            <a:ext uri="{FF2B5EF4-FFF2-40B4-BE49-F238E27FC236}">
              <a16:creationId xmlns="" xmlns:a16="http://schemas.microsoft.com/office/drawing/2014/main" id="{207662D1-0203-46BF-A351-CF94C51A1AE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18" name="Text Box 11">
          <a:extLst>
            <a:ext uri="{FF2B5EF4-FFF2-40B4-BE49-F238E27FC236}">
              <a16:creationId xmlns="" xmlns:a16="http://schemas.microsoft.com/office/drawing/2014/main" id="{C050E841-9A80-47CE-8275-33746855D4ED}"/>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19" name="Text Box 12">
          <a:extLst>
            <a:ext uri="{FF2B5EF4-FFF2-40B4-BE49-F238E27FC236}">
              <a16:creationId xmlns="" xmlns:a16="http://schemas.microsoft.com/office/drawing/2014/main" id="{DA8D0854-D9C4-4D83-8F7E-F769861AB882}"/>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20" name="Text Box 13">
          <a:extLst>
            <a:ext uri="{FF2B5EF4-FFF2-40B4-BE49-F238E27FC236}">
              <a16:creationId xmlns="" xmlns:a16="http://schemas.microsoft.com/office/drawing/2014/main" id="{54967F39-5A48-4CB0-B574-36CDACED17A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21" name="Text Box 14">
          <a:extLst>
            <a:ext uri="{FF2B5EF4-FFF2-40B4-BE49-F238E27FC236}">
              <a16:creationId xmlns="" xmlns:a16="http://schemas.microsoft.com/office/drawing/2014/main" id="{2127E01A-1503-4F18-998B-8246ABEB4EC7}"/>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22" name="Text Box 15">
          <a:extLst>
            <a:ext uri="{FF2B5EF4-FFF2-40B4-BE49-F238E27FC236}">
              <a16:creationId xmlns="" xmlns:a16="http://schemas.microsoft.com/office/drawing/2014/main" id="{F8F9F964-0796-41EF-9F93-8322CBFE524D}"/>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23" name="Text Box 16">
          <a:extLst>
            <a:ext uri="{FF2B5EF4-FFF2-40B4-BE49-F238E27FC236}">
              <a16:creationId xmlns="" xmlns:a16="http://schemas.microsoft.com/office/drawing/2014/main" id="{BFE0EEDE-9DED-4CE0-B072-B9B4A7A70F6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24" name="Text Box 17">
          <a:extLst>
            <a:ext uri="{FF2B5EF4-FFF2-40B4-BE49-F238E27FC236}">
              <a16:creationId xmlns="" xmlns:a16="http://schemas.microsoft.com/office/drawing/2014/main" id="{E4FD5CE3-D8F3-44B1-B47F-62B90BDA6D8B}"/>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25" name="Text Box 6">
          <a:extLst>
            <a:ext uri="{FF2B5EF4-FFF2-40B4-BE49-F238E27FC236}">
              <a16:creationId xmlns="" xmlns:a16="http://schemas.microsoft.com/office/drawing/2014/main" id="{E60CC73A-122F-4AB1-8870-C0A46208045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26" name="Text Box 7">
          <a:extLst>
            <a:ext uri="{FF2B5EF4-FFF2-40B4-BE49-F238E27FC236}">
              <a16:creationId xmlns="" xmlns:a16="http://schemas.microsoft.com/office/drawing/2014/main" id="{5176BEF7-FD43-4B55-B14F-7E6C9E5E6E05}"/>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27" name="Text Box 8">
          <a:extLst>
            <a:ext uri="{FF2B5EF4-FFF2-40B4-BE49-F238E27FC236}">
              <a16:creationId xmlns="" xmlns:a16="http://schemas.microsoft.com/office/drawing/2014/main" id="{C3438688-DE30-466D-9758-41585B9BAE3E}"/>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28" name="Text Box 9">
          <a:extLst>
            <a:ext uri="{FF2B5EF4-FFF2-40B4-BE49-F238E27FC236}">
              <a16:creationId xmlns="" xmlns:a16="http://schemas.microsoft.com/office/drawing/2014/main" id="{DE9D4D11-393B-451A-8345-E19E14701AC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29" name="Text Box 10">
          <a:extLst>
            <a:ext uri="{FF2B5EF4-FFF2-40B4-BE49-F238E27FC236}">
              <a16:creationId xmlns="" xmlns:a16="http://schemas.microsoft.com/office/drawing/2014/main" id="{590FF4F9-0CB4-416D-8121-9F3952FC78B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30" name="Text Box 11">
          <a:extLst>
            <a:ext uri="{FF2B5EF4-FFF2-40B4-BE49-F238E27FC236}">
              <a16:creationId xmlns="" xmlns:a16="http://schemas.microsoft.com/office/drawing/2014/main" id="{43C64125-4D60-4B0C-B2A7-D4DCF702CA07}"/>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31" name="Text Box 12">
          <a:extLst>
            <a:ext uri="{FF2B5EF4-FFF2-40B4-BE49-F238E27FC236}">
              <a16:creationId xmlns="" xmlns:a16="http://schemas.microsoft.com/office/drawing/2014/main" id="{D3B80A44-6361-4ED4-A32E-C5586AE8BBF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32" name="Text Box 13">
          <a:extLst>
            <a:ext uri="{FF2B5EF4-FFF2-40B4-BE49-F238E27FC236}">
              <a16:creationId xmlns="" xmlns:a16="http://schemas.microsoft.com/office/drawing/2014/main" id="{A5128390-A449-466F-963D-BF714A94B0F7}"/>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33" name="Text Box 14">
          <a:extLst>
            <a:ext uri="{FF2B5EF4-FFF2-40B4-BE49-F238E27FC236}">
              <a16:creationId xmlns="" xmlns:a16="http://schemas.microsoft.com/office/drawing/2014/main" id="{FAB3472B-F0AD-4833-ACEF-F16700C7A1A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34" name="Text Box 15">
          <a:extLst>
            <a:ext uri="{FF2B5EF4-FFF2-40B4-BE49-F238E27FC236}">
              <a16:creationId xmlns="" xmlns:a16="http://schemas.microsoft.com/office/drawing/2014/main" id="{DC607F38-BCB8-47D3-A0BD-E3B2EEE9E11E}"/>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35" name="Text Box 16">
          <a:extLst>
            <a:ext uri="{FF2B5EF4-FFF2-40B4-BE49-F238E27FC236}">
              <a16:creationId xmlns="" xmlns:a16="http://schemas.microsoft.com/office/drawing/2014/main" id="{617D1D58-89BA-4918-B9FE-ED45E40A75D1}"/>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36" name="Text Box 17">
          <a:extLst>
            <a:ext uri="{FF2B5EF4-FFF2-40B4-BE49-F238E27FC236}">
              <a16:creationId xmlns="" xmlns:a16="http://schemas.microsoft.com/office/drawing/2014/main" id="{38B89CA2-B67A-4E08-A4E2-2C8294CBCD49}"/>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37" name="Text Box 6">
          <a:extLst>
            <a:ext uri="{FF2B5EF4-FFF2-40B4-BE49-F238E27FC236}">
              <a16:creationId xmlns="" xmlns:a16="http://schemas.microsoft.com/office/drawing/2014/main" id="{B8133D95-91FA-4674-9EED-DA72BA42FFC6}"/>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38" name="Text Box 7">
          <a:extLst>
            <a:ext uri="{FF2B5EF4-FFF2-40B4-BE49-F238E27FC236}">
              <a16:creationId xmlns="" xmlns:a16="http://schemas.microsoft.com/office/drawing/2014/main" id="{D87BFB4B-9377-4BD1-A750-F9E61269552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39" name="Text Box 8">
          <a:extLst>
            <a:ext uri="{FF2B5EF4-FFF2-40B4-BE49-F238E27FC236}">
              <a16:creationId xmlns="" xmlns:a16="http://schemas.microsoft.com/office/drawing/2014/main" id="{15BD238D-DE72-4005-B60D-9FA67EE3C319}"/>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40" name="Text Box 9">
          <a:extLst>
            <a:ext uri="{FF2B5EF4-FFF2-40B4-BE49-F238E27FC236}">
              <a16:creationId xmlns="" xmlns:a16="http://schemas.microsoft.com/office/drawing/2014/main" id="{049F0E57-39EE-467B-85F5-AAF59931C63E}"/>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41" name="Text Box 10">
          <a:extLst>
            <a:ext uri="{FF2B5EF4-FFF2-40B4-BE49-F238E27FC236}">
              <a16:creationId xmlns="" xmlns:a16="http://schemas.microsoft.com/office/drawing/2014/main" id="{5F0BF419-8CDD-486C-91F3-D09CCE19C261}"/>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42" name="Text Box 11">
          <a:extLst>
            <a:ext uri="{FF2B5EF4-FFF2-40B4-BE49-F238E27FC236}">
              <a16:creationId xmlns="" xmlns:a16="http://schemas.microsoft.com/office/drawing/2014/main" id="{339E9838-16D0-4F74-AC5B-4005515B9D3D}"/>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43" name="Text Box 12">
          <a:extLst>
            <a:ext uri="{FF2B5EF4-FFF2-40B4-BE49-F238E27FC236}">
              <a16:creationId xmlns="" xmlns:a16="http://schemas.microsoft.com/office/drawing/2014/main" id="{E63B3838-2C9F-4906-9171-F199F40CEAB3}"/>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44" name="Text Box 13">
          <a:extLst>
            <a:ext uri="{FF2B5EF4-FFF2-40B4-BE49-F238E27FC236}">
              <a16:creationId xmlns="" xmlns:a16="http://schemas.microsoft.com/office/drawing/2014/main" id="{0FE789BA-7C50-49ED-8263-4CFD18A0F1BE}"/>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45" name="Text Box 14">
          <a:extLst>
            <a:ext uri="{FF2B5EF4-FFF2-40B4-BE49-F238E27FC236}">
              <a16:creationId xmlns="" xmlns:a16="http://schemas.microsoft.com/office/drawing/2014/main" id="{E691DA84-35D6-4460-AB97-3936278265E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46" name="Text Box 15">
          <a:extLst>
            <a:ext uri="{FF2B5EF4-FFF2-40B4-BE49-F238E27FC236}">
              <a16:creationId xmlns="" xmlns:a16="http://schemas.microsoft.com/office/drawing/2014/main" id="{F5151709-0325-40A1-BBF9-1061272A894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47" name="Text Box 16">
          <a:extLst>
            <a:ext uri="{FF2B5EF4-FFF2-40B4-BE49-F238E27FC236}">
              <a16:creationId xmlns="" xmlns:a16="http://schemas.microsoft.com/office/drawing/2014/main" id="{9F2A7CEC-4861-4DC7-B2AB-C293ABF8125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48" name="Text Box 17">
          <a:extLst>
            <a:ext uri="{FF2B5EF4-FFF2-40B4-BE49-F238E27FC236}">
              <a16:creationId xmlns="" xmlns:a16="http://schemas.microsoft.com/office/drawing/2014/main" id="{54D328C1-D2D3-4F1A-8753-C517C470B5F4}"/>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49" name="Text Box 6">
          <a:extLst>
            <a:ext uri="{FF2B5EF4-FFF2-40B4-BE49-F238E27FC236}">
              <a16:creationId xmlns="" xmlns:a16="http://schemas.microsoft.com/office/drawing/2014/main" id="{8BCB63A4-CC5E-46EC-ABFE-7C11E12E8CD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50" name="Text Box 7">
          <a:extLst>
            <a:ext uri="{FF2B5EF4-FFF2-40B4-BE49-F238E27FC236}">
              <a16:creationId xmlns="" xmlns:a16="http://schemas.microsoft.com/office/drawing/2014/main" id="{07A8D94F-AA01-4638-BA1E-BA41ED59A2CB}"/>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51" name="Text Box 8">
          <a:extLst>
            <a:ext uri="{FF2B5EF4-FFF2-40B4-BE49-F238E27FC236}">
              <a16:creationId xmlns="" xmlns:a16="http://schemas.microsoft.com/office/drawing/2014/main" id="{70D31417-4DF3-4DE3-AD55-35DBE50A2406}"/>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52" name="Text Box 9">
          <a:extLst>
            <a:ext uri="{FF2B5EF4-FFF2-40B4-BE49-F238E27FC236}">
              <a16:creationId xmlns="" xmlns:a16="http://schemas.microsoft.com/office/drawing/2014/main" id="{AB63459F-671D-4B4D-A445-CC13437C2A6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53" name="Text Box 10">
          <a:extLst>
            <a:ext uri="{FF2B5EF4-FFF2-40B4-BE49-F238E27FC236}">
              <a16:creationId xmlns="" xmlns:a16="http://schemas.microsoft.com/office/drawing/2014/main" id="{EDD1C97A-AAC3-46C8-A682-3E975D4D2773}"/>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54" name="Text Box 11">
          <a:extLst>
            <a:ext uri="{FF2B5EF4-FFF2-40B4-BE49-F238E27FC236}">
              <a16:creationId xmlns="" xmlns:a16="http://schemas.microsoft.com/office/drawing/2014/main" id="{B0016E31-1DE2-4C76-9F8B-E4C3C3CB846A}"/>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55" name="Text Box 12">
          <a:extLst>
            <a:ext uri="{FF2B5EF4-FFF2-40B4-BE49-F238E27FC236}">
              <a16:creationId xmlns="" xmlns:a16="http://schemas.microsoft.com/office/drawing/2014/main" id="{9E2676ED-14DA-4E60-BE16-97E67B0F4CCC}"/>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56" name="Text Box 13">
          <a:extLst>
            <a:ext uri="{FF2B5EF4-FFF2-40B4-BE49-F238E27FC236}">
              <a16:creationId xmlns="" xmlns:a16="http://schemas.microsoft.com/office/drawing/2014/main" id="{053FBB99-C95B-4381-942E-FFC51F30549E}"/>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57" name="Text Box 14">
          <a:extLst>
            <a:ext uri="{FF2B5EF4-FFF2-40B4-BE49-F238E27FC236}">
              <a16:creationId xmlns="" xmlns:a16="http://schemas.microsoft.com/office/drawing/2014/main" id="{62631DD8-8B09-477D-BDE6-A03556FF1FB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58" name="Text Box 15">
          <a:extLst>
            <a:ext uri="{FF2B5EF4-FFF2-40B4-BE49-F238E27FC236}">
              <a16:creationId xmlns="" xmlns:a16="http://schemas.microsoft.com/office/drawing/2014/main" id="{405F68D1-5DB3-4267-892E-21D88F2DE85C}"/>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59" name="Text Box 16">
          <a:extLst>
            <a:ext uri="{FF2B5EF4-FFF2-40B4-BE49-F238E27FC236}">
              <a16:creationId xmlns="" xmlns:a16="http://schemas.microsoft.com/office/drawing/2014/main" id="{8E126A08-8845-4E1A-A7C3-31622CDB2702}"/>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60" name="Text Box 17">
          <a:extLst>
            <a:ext uri="{FF2B5EF4-FFF2-40B4-BE49-F238E27FC236}">
              <a16:creationId xmlns="" xmlns:a16="http://schemas.microsoft.com/office/drawing/2014/main" id="{2EC63532-9086-4BB4-A0B9-7FE938F46BB3}"/>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61" name="Text Box 7">
          <a:extLst>
            <a:ext uri="{FF2B5EF4-FFF2-40B4-BE49-F238E27FC236}">
              <a16:creationId xmlns="" xmlns:a16="http://schemas.microsoft.com/office/drawing/2014/main" id="{5E53A43A-BFE9-4234-9EDF-8CDE5331A993}"/>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62" name="Text Box 8">
          <a:extLst>
            <a:ext uri="{FF2B5EF4-FFF2-40B4-BE49-F238E27FC236}">
              <a16:creationId xmlns="" xmlns:a16="http://schemas.microsoft.com/office/drawing/2014/main" id="{01A3ABF7-A0BB-4AF0-8D8F-070CAFD34CDD}"/>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63" name="Text Box 9">
          <a:extLst>
            <a:ext uri="{FF2B5EF4-FFF2-40B4-BE49-F238E27FC236}">
              <a16:creationId xmlns="" xmlns:a16="http://schemas.microsoft.com/office/drawing/2014/main" id="{09A484CA-A3CD-4CEB-A62C-5A27C728E813}"/>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64" name="Text Box 10">
          <a:extLst>
            <a:ext uri="{FF2B5EF4-FFF2-40B4-BE49-F238E27FC236}">
              <a16:creationId xmlns="" xmlns:a16="http://schemas.microsoft.com/office/drawing/2014/main" id="{14F521C6-80AC-4EF0-B46F-7416FA21BBE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65" name="Text Box 11">
          <a:extLst>
            <a:ext uri="{FF2B5EF4-FFF2-40B4-BE49-F238E27FC236}">
              <a16:creationId xmlns="" xmlns:a16="http://schemas.microsoft.com/office/drawing/2014/main" id="{D3B45131-FE77-46C2-86DE-5882961B9BDC}"/>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66" name="Text Box 12">
          <a:extLst>
            <a:ext uri="{FF2B5EF4-FFF2-40B4-BE49-F238E27FC236}">
              <a16:creationId xmlns="" xmlns:a16="http://schemas.microsoft.com/office/drawing/2014/main" id="{64848C2C-9C9A-4547-BE8E-6C621ABFE336}"/>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67" name="Text Box 13">
          <a:extLst>
            <a:ext uri="{FF2B5EF4-FFF2-40B4-BE49-F238E27FC236}">
              <a16:creationId xmlns="" xmlns:a16="http://schemas.microsoft.com/office/drawing/2014/main" id="{619EA40C-4C71-41A8-B6A5-124C700753B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68" name="Text Box 14">
          <a:extLst>
            <a:ext uri="{FF2B5EF4-FFF2-40B4-BE49-F238E27FC236}">
              <a16:creationId xmlns="" xmlns:a16="http://schemas.microsoft.com/office/drawing/2014/main" id="{41F3BBD9-39D3-40F1-AD02-FCD066F2FF2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69" name="Text Box 15">
          <a:extLst>
            <a:ext uri="{FF2B5EF4-FFF2-40B4-BE49-F238E27FC236}">
              <a16:creationId xmlns="" xmlns:a16="http://schemas.microsoft.com/office/drawing/2014/main" id="{F374A632-DCE4-4F0C-B5B6-1FD6DB9F7F15}"/>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70" name="Text Box 16">
          <a:extLst>
            <a:ext uri="{FF2B5EF4-FFF2-40B4-BE49-F238E27FC236}">
              <a16:creationId xmlns="" xmlns:a16="http://schemas.microsoft.com/office/drawing/2014/main" id="{9304549E-3F5F-40D7-91F8-4C88611A4DD2}"/>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71" name="Text Box 17">
          <a:extLst>
            <a:ext uri="{FF2B5EF4-FFF2-40B4-BE49-F238E27FC236}">
              <a16:creationId xmlns="" xmlns:a16="http://schemas.microsoft.com/office/drawing/2014/main" id="{06D5978A-CE2C-43FE-8F28-917BD871F0E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72" name="Text Box 6">
          <a:extLst>
            <a:ext uri="{FF2B5EF4-FFF2-40B4-BE49-F238E27FC236}">
              <a16:creationId xmlns="" xmlns:a16="http://schemas.microsoft.com/office/drawing/2014/main" id="{8589D032-2466-49AD-9E95-032DEF273EB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73" name="Text Box 7">
          <a:extLst>
            <a:ext uri="{FF2B5EF4-FFF2-40B4-BE49-F238E27FC236}">
              <a16:creationId xmlns="" xmlns:a16="http://schemas.microsoft.com/office/drawing/2014/main" id="{DC579FFA-7681-4BFB-BB11-1383D5AA31DD}"/>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74" name="Text Box 8">
          <a:extLst>
            <a:ext uri="{FF2B5EF4-FFF2-40B4-BE49-F238E27FC236}">
              <a16:creationId xmlns="" xmlns:a16="http://schemas.microsoft.com/office/drawing/2014/main" id="{D72F04FC-4CCC-47E7-9993-CDDC512F2577}"/>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75" name="Text Box 9">
          <a:extLst>
            <a:ext uri="{FF2B5EF4-FFF2-40B4-BE49-F238E27FC236}">
              <a16:creationId xmlns="" xmlns:a16="http://schemas.microsoft.com/office/drawing/2014/main" id="{DD51356E-29B7-44A4-AE97-F71BBFC5B183}"/>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76" name="Text Box 10">
          <a:extLst>
            <a:ext uri="{FF2B5EF4-FFF2-40B4-BE49-F238E27FC236}">
              <a16:creationId xmlns="" xmlns:a16="http://schemas.microsoft.com/office/drawing/2014/main" id="{C1D638D2-F1E5-4F70-A159-C63D5F46FC0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77" name="Text Box 11">
          <a:extLst>
            <a:ext uri="{FF2B5EF4-FFF2-40B4-BE49-F238E27FC236}">
              <a16:creationId xmlns="" xmlns:a16="http://schemas.microsoft.com/office/drawing/2014/main" id="{56AFD53C-7914-42BA-AD59-C4824E2C6D2B}"/>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78" name="Text Box 12">
          <a:extLst>
            <a:ext uri="{FF2B5EF4-FFF2-40B4-BE49-F238E27FC236}">
              <a16:creationId xmlns="" xmlns:a16="http://schemas.microsoft.com/office/drawing/2014/main" id="{951488EA-C086-4390-93F5-09F032750A43}"/>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79" name="Text Box 13">
          <a:extLst>
            <a:ext uri="{FF2B5EF4-FFF2-40B4-BE49-F238E27FC236}">
              <a16:creationId xmlns="" xmlns:a16="http://schemas.microsoft.com/office/drawing/2014/main" id="{C77D10BA-383B-4AA0-8173-9F665905EB3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80" name="Text Box 14">
          <a:extLst>
            <a:ext uri="{FF2B5EF4-FFF2-40B4-BE49-F238E27FC236}">
              <a16:creationId xmlns="" xmlns:a16="http://schemas.microsoft.com/office/drawing/2014/main" id="{5215A6DB-1666-4493-91EA-527E21C64D96}"/>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81" name="Text Box 15">
          <a:extLst>
            <a:ext uri="{FF2B5EF4-FFF2-40B4-BE49-F238E27FC236}">
              <a16:creationId xmlns="" xmlns:a16="http://schemas.microsoft.com/office/drawing/2014/main" id="{B9CC8A87-E689-4CC0-B627-EED5B7177F64}"/>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82" name="Text Box 16">
          <a:extLst>
            <a:ext uri="{FF2B5EF4-FFF2-40B4-BE49-F238E27FC236}">
              <a16:creationId xmlns="" xmlns:a16="http://schemas.microsoft.com/office/drawing/2014/main" id="{C39BA377-2447-4DCC-AF13-E4713E91AE1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283" name="Text Box 17">
          <a:extLst>
            <a:ext uri="{FF2B5EF4-FFF2-40B4-BE49-F238E27FC236}">
              <a16:creationId xmlns="" xmlns:a16="http://schemas.microsoft.com/office/drawing/2014/main" id="{1DCF0CE1-59DA-432C-B221-2FD164151AC5}"/>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84" name="Text Box 6">
          <a:extLst>
            <a:ext uri="{FF2B5EF4-FFF2-40B4-BE49-F238E27FC236}">
              <a16:creationId xmlns="" xmlns:a16="http://schemas.microsoft.com/office/drawing/2014/main" id="{671BCE59-9D29-4CC4-8136-3ADE85344F2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85" name="Text Box 7">
          <a:extLst>
            <a:ext uri="{FF2B5EF4-FFF2-40B4-BE49-F238E27FC236}">
              <a16:creationId xmlns="" xmlns:a16="http://schemas.microsoft.com/office/drawing/2014/main" id="{50B170F7-0FA7-4176-B346-0EE7EC10F7BC}"/>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86" name="Text Box 8">
          <a:extLst>
            <a:ext uri="{FF2B5EF4-FFF2-40B4-BE49-F238E27FC236}">
              <a16:creationId xmlns="" xmlns:a16="http://schemas.microsoft.com/office/drawing/2014/main" id="{D658AD2A-A1AB-4C2E-AA34-98BD4AA2F0F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87" name="Text Box 9">
          <a:extLst>
            <a:ext uri="{FF2B5EF4-FFF2-40B4-BE49-F238E27FC236}">
              <a16:creationId xmlns="" xmlns:a16="http://schemas.microsoft.com/office/drawing/2014/main" id="{087DC228-A614-41DB-9BFE-652BE66CB2A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88" name="Text Box 10">
          <a:extLst>
            <a:ext uri="{FF2B5EF4-FFF2-40B4-BE49-F238E27FC236}">
              <a16:creationId xmlns="" xmlns:a16="http://schemas.microsoft.com/office/drawing/2014/main" id="{B5843BEB-EEA8-4660-9E1D-1E16D8FA646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89" name="Text Box 11">
          <a:extLst>
            <a:ext uri="{FF2B5EF4-FFF2-40B4-BE49-F238E27FC236}">
              <a16:creationId xmlns="" xmlns:a16="http://schemas.microsoft.com/office/drawing/2014/main" id="{45756422-DE21-4925-BACA-F842BFFB641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90" name="Text Box 12">
          <a:extLst>
            <a:ext uri="{FF2B5EF4-FFF2-40B4-BE49-F238E27FC236}">
              <a16:creationId xmlns="" xmlns:a16="http://schemas.microsoft.com/office/drawing/2014/main" id="{A7584D0B-BFA8-4A96-B038-9B11C3C2B3D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91" name="Text Box 13">
          <a:extLst>
            <a:ext uri="{FF2B5EF4-FFF2-40B4-BE49-F238E27FC236}">
              <a16:creationId xmlns="" xmlns:a16="http://schemas.microsoft.com/office/drawing/2014/main" id="{422A1334-2652-4E09-ACAD-98B7BBA15E0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92" name="Text Box 14">
          <a:extLst>
            <a:ext uri="{FF2B5EF4-FFF2-40B4-BE49-F238E27FC236}">
              <a16:creationId xmlns="" xmlns:a16="http://schemas.microsoft.com/office/drawing/2014/main" id="{0A67A657-C105-4C65-8640-CF200D676F35}"/>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93" name="Text Box 15">
          <a:extLst>
            <a:ext uri="{FF2B5EF4-FFF2-40B4-BE49-F238E27FC236}">
              <a16:creationId xmlns="" xmlns:a16="http://schemas.microsoft.com/office/drawing/2014/main" id="{B3812237-70DC-4AA2-AC32-D2EED355624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94" name="Text Box 16">
          <a:extLst>
            <a:ext uri="{FF2B5EF4-FFF2-40B4-BE49-F238E27FC236}">
              <a16:creationId xmlns="" xmlns:a16="http://schemas.microsoft.com/office/drawing/2014/main" id="{EA93BE2F-86F0-4FC1-9FCC-689E2F36C30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95" name="Text Box 17">
          <a:extLst>
            <a:ext uri="{FF2B5EF4-FFF2-40B4-BE49-F238E27FC236}">
              <a16:creationId xmlns="" xmlns:a16="http://schemas.microsoft.com/office/drawing/2014/main" id="{FC3B8333-2FDB-49DA-9BFC-46DB76792604}"/>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96" name="Text Box 6">
          <a:extLst>
            <a:ext uri="{FF2B5EF4-FFF2-40B4-BE49-F238E27FC236}">
              <a16:creationId xmlns="" xmlns:a16="http://schemas.microsoft.com/office/drawing/2014/main" id="{66DD52D5-3956-4EC3-9B2B-0EAE592D2D1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97" name="Text Box 7">
          <a:extLst>
            <a:ext uri="{FF2B5EF4-FFF2-40B4-BE49-F238E27FC236}">
              <a16:creationId xmlns="" xmlns:a16="http://schemas.microsoft.com/office/drawing/2014/main" id="{5EA87A4D-3AD4-48DC-BBB9-293632B454E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98" name="Text Box 8">
          <a:extLst>
            <a:ext uri="{FF2B5EF4-FFF2-40B4-BE49-F238E27FC236}">
              <a16:creationId xmlns="" xmlns:a16="http://schemas.microsoft.com/office/drawing/2014/main" id="{FDB11FB6-F569-41CC-BF0D-7C1B00AE757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299" name="Text Box 9">
          <a:extLst>
            <a:ext uri="{FF2B5EF4-FFF2-40B4-BE49-F238E27FC236}">
              <a16:creationId xmlns="" xmlns:a16="http://schemas.microsoft.com/office/drawing/2014/main" id="{76BBAEBF-C562-4ACB-A081-0B8FA257C22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00" name="Text Box 10">
          <a:extLst>
            <a:ext uri="{FF2B5EF4-FFF2-40B4-BE49-F238E27FC236}">
              <a16:creationId xmlns="" xmlns:a16="http://schemas.microsoft.com/office/drawing/2014/main" id="{46CFD4A8-D23E-4CA0-888C-3BC29E29B43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01" name="Text Box 11">
          <a:extLst>
            <a:ext uri="{FF2B5EF4-FFF2-40B4-BE49-F238E27FC236}">
              <a16:creationId xmlns="" xmlns:a16="http://schemas.microsoft.com/office/drawing/2014/main" id="{3C16D4B0-32A4-45CF-9E9F-8E69CAE76F4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02" name="Text Box 12">
          <a:extLst>
            <a:ext uri="{FF2B5EF4-FFF2-40B4-BE49-F238E27FC236}">
              <a16:creationId xmlns="" xmlns:a16="http://schemas.microsoft.com/office/drawing/2014/main" id="{44D289DF-1400-4699-B4FF-81717193375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03" name="Text Box 13">
          <a:extLst>
            <a:ext uri="{FF2B5EF4-FFF2-40B4-BE49-F238E27FC236}">
              <a16:creationId xmlns="" xmlns:a16="http://schemas.microsoft.com/office/drawing/2014/main" id="{454C8E57-F10F-4C6B-AFF6-17D8B87C91A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04" name="Text Box 14">
          <a:extLst>
            <a:ext uri="{FF2B5EF4-FFF2-40B4-BE49-F238E27FC236}">
              <a16:creationId xmlns="" xmlns:a16="http://schemas.microsoft.com/office/drawing/2014/main" id="{955AD968-CDF1-46E4-BAEF-4E50DE2A893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05" name="Text Box 15">
          <a:extLst>
            <a:ext uri="{FF2B5EF4-FFF2-40B4-BE49-F238E27FC236}">
              <a16:creationId xmlns="" xmlns:a16="http://schemas.microsoft.com/office/drawing/2014/main" id="{19376F3B-765B-42E0-B58D-2E7FE909756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06" name="Text Box 16">
          <a:extLst>
            <a:ext uri="{FF2B5EF4-FFF2-40B4-BE49-F238E27FC236}">
              <a16:creationId xmlns="" xmlns:a16="http://schemas.microsoft.com/office/drawing/2014/main" id="{CD3F88F7-5569-4A11-8520-DE5A2ABA475C}"/>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07" name="Text Box 17">
          <a:extLst>
            <a:ext uri="{FF2B5EF4-FFF2-40B4-BE49-F238E27FC236}">
              <a16:creationId xmlns="" xmlns:a16="http://schemas.microsoft.com/office/drawing/2014/main" id="{CCE6C1CB-96C4-45E7-93FA-B7A09C7E153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08" name="Text Box 7">
          <a:extLst>
            <a:ext uri="{FF2B5EF4-FFF2-40B4-BE49-F238E27FC236}">
              <a16:creationId xmlns="" xmlns:a16="http://schemas.microsoft.com/office/drawing/2014/main" id="{A01A49B4-EFAD-4A2A-9DCE-41DF9244E614}"/>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09" name="Text Box 8">
          <a:extLst>
            <a:ext uri="{FF2B5EF4-FFF2-40B4-BE49-F238E27FC236}">
              <a16:creationId xmlns="" xmlns:a16="http://schemas.microsoft.com/office/drawing/2014/main" id="{A37A83D5-7236-47AD-BDB3-B5CFA849704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10" name="Text Box 9">
          <a:extLst>
            <a:ext uri="{FF2B5EF4-FFF2-40B4-BE49-F238E27FC236}">
              <a16:creationId xmlns="" xmlns:a16="http://schemas.microsoft.com/office/drawing/2014/main" id="{0953B056-3C9C-492F-B985-B8AE0051AD8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11" name="Text Box 10">
          <a:extLst>
            <a:ext uri="{FF2B5EF4-FFF2-40B4-BE49-F238E27FC236}">
              <a16:creationId xmlns="" xmlns:a16="http://schemas.microsoft.com/office/drawing/2014/main" id="{47602BF7-4B0F-4B92-87E1-60D02B0F1D0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12" name="Text Box 11">
          <a:extLst>
            <a:ext uri="{FF2B5EF4-FFF2-40B4-BE49-F238E27FC236}">
              <a16:creationId xmlns="" xmlns:a16="http://schemas.microsoft.com/office/drawing/2014/main" id="{6EDD6FCB-2EA1-43B2-A8E4-B82545813884}"/>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13" name="Text Box 12">
          <a:extLst>
            <a:ext uri="{FF2B5EF4-FFF2-40B4-BE49-F238E27FC236}">
              <a16:creationId xmlns="" xmlns:a16="http://schemas.microsoft.com/office/drawing/2014/main" id="{0EC2F40F-5077-4E1C-8904-9DB160D6B03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14" name="Text Box 13">
          <a:extLst>
            <a:ext uri="{FF2B5EF4-FFF2-40B4-BE49-F238E27FC236}">
              <a16:creationId xmlns="" xmlns:a16="http://schemas.microsoft.com/office/drawing/2014/main" id="{348817B2-1897-4E35-878D-E05FB926CD5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15" name="Text Box 14">
          <a:extLst>
            <a:ext uri="{FF2B5EF4-FFF2-40B4-BE49-F238E27FC236}">
              <a16:creationId xmlns="" xmlns:a16="http://schemas.microsoft.com/office/drawing/2014/main" id="{87054632-DF3B-428A-8300-0321F3B6972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16" name="Text Box 15">
          <a:extLst>
            <a:ext uri="{FF2B5EF4-FFF2-40B4-BE49-F238E27FC236}">
              <a16:creationId xmlns="" xmlns:a16="http://schemas.microsoft.com/office/drawing/2014/main" id="{07AF6EF6-B75C-4CF9-A48B-E013A2F0245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17" name="Text Box 16">
          <a:extLst>
            <a:ext uri="{FF2B5EF4-FFF2-40B4-BE49-F238E27FC236}">
              <a16:creationId xmlns="" xmlns:a16="http://schemas.microsoft.com/office/drawing/2014/main" id="{8010202B-EA1C-4EFF-ADF5-8314D396FDB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18" name="Text Box 17">
          <a:extLst>
            <a:ext uri="{FF2B5EF4-FFF2-40B4-BE49-F238E27FC236}">
              <a16:creationId xmlns="" xmlns:a16="http://schemas.microsoft.com/office/drawing/2014/main" id="{B27DF27D-6F58-4E19-9F08-9B16A70F8C95}"/>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19" name="Text Box 6">
          <a:extLst>
            <a:ext uri="{FF2B5EF4-FFF2-40B4-BE49-F238E27FC236}">
              <a16:creationId xmlns="" xmlns:a16="http://schemas.microsoft.com/office/drawing/2014/main" id="{7B8B5650-93A2-4D69-B86C-DB2081C9041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20" name="Text Box 7">
          <a:extLst>
            <a:ext uri="{FF2B5EF4-FFF2-40B4-BE49-F238E27FC236}">
              <a16:creationId xmlns="" xmlns:a16="http://schemas.microsoft.com/office/drawing/2014/main" id="{67340BE2-5FF5-4960-B6C0-89F29857BC1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21" name="Text Box 8">
          <a:extLst>
            <a:ext uri="{FF2B5EF4-FFF2-40B4-BE49-F238E27FC236}">
              <a16:creationId xmlns="" xmlns:a16="http://schemas.microsoft.com/office/drawing/2014/main" id="{EB628BBD-66D3-49FA-ACC0-270D83759AD5}"/>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22" name="Text Box 9">
          <a:extLst>
            <a:ext uri="{FF2B5EF4-FFF2-40B4-BE49-F238E27FC236}">
              <a16:creationId xmlns="" xmlns:a16="http://schemas.microsoft.com/office/drawing/2014/main" id="{221E43B5-8B92-466F-810C-B62E89557BE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23" name="Text Box 10">
          <a:extLst>
            <a:ext uri="{FF2B5EF4-FFF2-40B4-BE49-F238E27FC236}">
              <a16:creationId xmlns="" xmlns:a16="http://schemas.microsoft.com/office/drawing/2014/main" id="{5A6A1AB8-18F0-4F55-B468-4ABADB67582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24" name="Text Box 11">
          <a:extLst>
            <a:ext uri="{FF2B5EF4-FFF2-40B4-BE49-F238E27FC236}">
              <a16:creationId xmlns="" xmlns:a16="http://schemas.microsoft.com/office/drawing/2014/main" id="{3E0EBC93-CD1C-4CA9-9F8B-A3972DC9FE5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25" name="Text Box 12">
          <a:extLst>
            <a:ext uri="{FF2B5EF4-FFF2-40B4-BE49-F238E27FC236}">
              <a16:creationId xmlns="" xmlns:a16="http://schemas.microsoft.com/office/drawing/2014/main" id="{97F72785-48C8-40B4-94C8-8C6C3FC97CD5}"/>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26" name="Text Box 13">
          <a:extLst>
            <a:ext uri="{FF2B5EF4-FFF2-40B4-BE49-F238E27FC236}">
              <a16:creationId xmlns="" xmlns:a16="http://schemas.microsoft.com/office/drawing/2014/main" id="{A7E1196A-DD14-4A36-AE27-817FBED3B10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27" name="Text Box 14">
          <a:extLst>
            <a:ext uri="{FF2B5EF4-FFF2-40B4-BE49-F238E27FC236}">
              <a16:creationId xmlns="" xmlns:a16="http://schemas.microsoft.com/office/drawing/2014/main" id="{9F0955CD-E5FB-4BAA-8E0E-9649522A04C4}"/>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28" name="Text Box 15">
          <a:extLst>
            <a:ext uri="{FF2B5EF4-FFF2-40B4-BE49-F238E27FC236}">
              <a16:creationId xmlns="" xmlns:a16="http://schemas.microsoft.com/office/drawing/2014/main" id="{BDEE4AE7-ACE8-4149-80AD-BC502178408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29" name="Text Box 16">
          <a:extLst>
            <a:ext uri="{FF2B5EF4-FFF2-40B4-BE49-F238E27FC236}">
              <a16:creationId xmlns="" xmlns:a16="http://schemas.microsoft.com/office/drawing/2014/main" id="{87B2FF0F-ECB2-4670-9FDD-561347998BD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30" name="Text Box 17">
          <a:extLst>
            <a:ext uri="{FF2B5EF4-FFF2-40B4-BE49-F238E27FC236}">
              <a16:creationId xmlns="" xmlns:a16="http://schemas.microsoft.com/office/drawing/2014/main" id="{D40AD1B9-DCBA-43C4-A449-0ECB25BEC82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31" name="Text Box 6">
          <a:extLst>
            <a:ext uri="{FF2B5EF4-FFF2-40B4-BE49-F238E27FC236}">
              <a16:creationId xmlns="" xmlns:a16="http://schemas.microsoft.com/office/drawing/2014/main" id="{C77B3381-2AC4-431F-BC13-5A015B0DDF4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32" name="Text Box 7">
          <a:extLst>
            <a:ext uri="{FF2B5EF4-FFF2-40B4-BE49-F238E27FC236}">
              <a16:creationId xmlns="" xmlns:a16="http://schemas.microsoft.com/office/drawing/2014/main" id="{D9E657EB-F600-4C5D-B550-E469C6928B7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33" name="Text Box 8">
          <a:extLst>
            <a:ext uri="{FF2B5EF4-FFF2-40B4-BE49-F238E27FC236}">
              <a16:creationId xmlns="" xmlns:a16="http://schemas.microsoft.com/office/drawing/2014/main" id="{A9F38F74-398A-4BC1-8332-3F33F70740F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34" name="Text Box 9">
          <a:extLst>
            <a:ext uri="{FF2B5EF4-FFF2-40B4-BE49-F238E27FC236}">
              <a16:creationId xmlns="" xmlns:a16="http://schemas.microsoft.com/office/drawing/2014/main" id="{2E419739-7F53-4726-854A-237FC32C529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35" name="Text Box 10">
          <a:extLst>
            <a:ext uri="{FF2B5EF4-FFF2-40B4-BE49-F238E27FC236}">
              <a16:creationId xmlns="" xmlns:a16="http://schemas.microsoft.com/office/drawing/2014/main" id="{44020716-6E43-4201-819E-C5051D67FE1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36" name="Text Box 11">
          <a:extLst>
            <a:ext uri="{FF2B5EF4-FFF2-40B4-BE49-F238E27FC236}">
              <a16:creationId xmlns="" xmlns:a16="http://schemas.microsoft.com/office/drawing/2014/main" id="{98379571-6D89-4D4C-B062-B102848DDC6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37" name="Text Box 12">
          <a:extLst>
            <a:ext uri="{FF2B5EF4-FFF2-40B4-BE49-F238E27FC236}">
              <a16:creationId xmlns="" xmlns:a16="http://schemas.microsoft.com/office/drawing/2014/main" id="{852F86A5-198A-4D8A-AA9E-297FB1B336E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38" name="Text Box 13">
          <a:extLst>
            <a:ext uri="{FF2B5EF4-FFF2-40B4-BE49-F238E27FC236}">
              <a16:creationId xmlns="" xmlns:a16="http://schemas.microsoft.com/office/drawing/2014/main" id="{B7F6BE17-FC12-4922-8AE1-C286C29F5FD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39" name="Text Box 14">
          <a:extLst>
            <a:ext uri="{FF2B5EF4-FFF2-40B4-BE49-F238E27FC236}">
              <a16:creationId xmlns="" xmlns:a16="http://schemas.microsoft.com/office/drawing/2014/main" id="{DC6FB931-768F-4E85-80FD-BFB036FE6C15}"/>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40" name="Text Box 15">
          <a:extLst>
            <a:ext uri="{FF2B5EF4-FFF2-40B4-BE49-F238E27FC236}">
              <a16:creationId xmlns="" xmlns:a16="http://schemas.microsoft.com/office/drawing/2014/main" id="{086C0EE4-8F6D-4919-999A-22B6C79B81CC}"/>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41" name="Text Box 16">
          <a:extLst>
            <a:ext uri="{FF2B5EF4-FFF2-40B4-BE49-F238E27FC236}">
              <a16:creationId xmlns="" xmlns:a16="http://schemas.microsoft.com/office/drawing/2014/main" id="{EFB6593A-8E91-44A0-B81A-67B411DE338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42" name="Text Box 17">
          <a:extLst>
            <a:ext uri="{FF2B5EF4-FFF2-40B4-BE49-F238E27FC236}">
              <a16:creationId xmlns="" xmlns:a16="http://schemas.microsoft.com/office/drawing/2014/main" id="{F5C22276-76E9-4EDA-9BED-8D9A8A6E271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43" name="Text Box 6">
          <a:extLst>
            <a:ext uri="{FF2B5EF4-FFF2-40B4-BE49-F238E27FC236}">
              <a16:creationId xmlns="" xmlns:a16="http://schemas.microsoft.com/office/drawing/2014/main" id="{FD0D7B37-252B-4B69-BA48-D13187ABD22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44" name="Text Box 7">
          <a:extLst>
            <a:ext uri="{FF2B5EF4-FFF2-40B4-BE49-F238E27FC236}">
              <a16:creationId xmlns="" xmlns:a16="http://schemas.microsoft.com/office/drawing/2014/main" id="{C96152BB-0229-4EE4-AA2C-56E58225F60C}"/>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45" name="Text Box 8">
          <a:extLst>
            <a:ext uri="{FF2B5EF4-FFF2-40B4-BE49-F238E27FC236}">
              <a16:creationId xmlns="" xmlns:a16="http://schemas.microsoft.com/office/drawing/2014/main" id="{31092E55-F3CC-44A1-87BB-0A27F2E4F3D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46" name="Text Box 9">
          <a:extLst>
            <a:ext uri="{FF2B5EF4-FFF2-40B4-BE49-F238E27FC236}">
              <a16:creationId xmlns="" xmlns:a16="http://schemas.microsoft.com/office/drawing/2014/main" id="{92E05A74-7837-43C6-894E-83AAE78308E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47" name="Text Box 10">
          <a:extLst>
            <a:ext uri="{FF2B5EF4-FFF2-40B4-BE49-F238E27FC236}">
              <a16:creationId xmlns="" xmlns:a16="http://schemas.microsoft.com/office/drawing/2014/main" id="{ABD67258-A367-409E-B9A1-7C4B7412D11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48" name="Text Box 11">
          <a:extLst>
            <a:ext uri="{FF2B5EF4-FFF2-40B4-BE49-F238E27FC236}">
              <a16:creationId xmlns="" xmlns:a16="http://schemas.microsoft.com/office/drawing/2014/main" id="{3C3EE039-F4F0-42CC-9036-3BE02AEFC37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49" name="Text Box 12">
          <a:extLst>
            <a:ext uri="{FF2B5EF4-FFF2-40B4-BE49-F238E27FC236}">
              <a16:creationId xmlns="" xmlns:a16="http://schemas.microsoft.com/office/drawing/2014/main" id="{11FB7393-03ED-4260-B2EC-43D4CB60E80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50" name="Text Box 13">
          <a:extLst>
            <a:ext uri="{FF2B5EF4-FFF2-40B4-BE49-F238E27FC236}">
              <a16:creationId xmlns="" xmlns:a16="http://schemas.microsoft.com/office/drawing/2014/main" id="{7374728C-F508-4981-858F-6F78804B8C6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51" name="Text Box 14">
          <a:extLst>
            <a:ext uri="{FF2B5EF4-FFF2-40B4-BE49-F238E27FC236}">
              <a16:creationId xmlns="" xmlns:a16="http://schemas.microsoft.com/office/drawing/2014/main" id="{A9A73506-A419-4439-92C2-81F191CEB57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52" name="Text Box 15">
          <a:extLst>
            <a:ext uri="{FF2B5EF4-FFF2-40B4-BE49-F238E27FC236}">
              <a16:creationId xmlns="" xmlns:a16="http://schemas.microsoft.com/office/drawing/2014/main" id="{B96202CD-8086-4E87-ACB6-9128E55E3F35}"/>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53" name="Text Box 16">
          <a:extLst>
            <a:ext uri="{FF2B5EF4-FFF2-40B4-BE49-F238E27FC236}">
              <a16:creationId xmlns="" xmlns:a16="http://schemas.microsoft.com/office/drawing/2014/main" id="{81A67B55-0B3B-4D0B-A020-1BB7ADC2042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54" name="Text Box 17">
          <a:extLst>
            <a:ext uri="{FF2B5EF4-FFF2-40B4-BE49-F238E27FC236}">
              <a16:creationId xmlns="" xmlns:a16="http://schemas.microsoft.com/office/drawing/2014/main" id="{113DA9D9-1CF2-4308-8924-37E32411812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55" name="Text Box 7">
          <a:extLst>
            <a:ext uri="{FF2B5EF4-FFF2-40B4-BE49-F238E27FC236}">
              <a16:creationId xmlns="" xmlns:a16="http://schemas.microsoft.com/office/drawing/2014/main" id="{EA2642D4-6B03-43BC-9869-2D8E8950776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56" name="Text Box 8">
          <a:extLst>
            <a:ext uri="{FF2B5EF4-FFF2-40B4-BE49-F238E27FC236}">
              <a16:creationId xmlns="" xmlns:a16="http://schemas.microsoft.com/office/drawing/2014/main" id="{EA237073-856F-48DF-B238-91786EA73A5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57" name="Text Box 9">
          <a:extLst>
            <a:ext uri="{FF2B5EF4-FFF2-40B4-BE49-F238E27FC236}">
              <a16:creationId xmlns="" xmlns:a16="http://schemas.microsoft.com/office/drawing/2014/main" id="{B378E92B-664A-4330-B8DB-85B525E1540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58" name="Text Box 10">
          <a:extLst>
            <a:ext uri="{FF2B5EF4-FFF2-40B4-BE49-F238E27FC236}">
              <a16:creationId xmlns="" xmlns:a16="http://schemas.microsoft.com/office/drawing/2014/main" id="{BA40E55B-D7D4-4104-A37E-E95EE60F72D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59" name="Text Box 11">
          <a:extLst>
            <a:ext uri="{FF2B5EF4-FFF2-40B4-BE49-F238E27FC236}">
              <a16:creationId xmlns="" xmlns:a16="http://schemas.microsoft.com/office/drawing/2014/main" id="{C7838D57-754C-4283-84F4-CBA8FC26789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60" name="Text Box 12">
          <a:extLst>
            <a:ext uri="{FF2B5EF4-FFF2-40B4-BE49-F238E27FC236}">
              <a16:creationId xmlns="" xmlns:a16="http://schemas.microsoft.com/office/drawing/2014/main" id="{07A81DAF-36D6-43D2-BE29-BD173938F30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61" name="Text Box 13">
          <a:extLst>
            <a:ext uri="{FF2B5EF4-FFF2-40B4-BE49-F238E27FC236}">
              <a16:creationId xmlns="" xmlns:a16="http://schemas.microsoft.com/office/drawing/2014/main" id="{ADBEB0E3-2D88-4DBF-A4C2-30A2B3E9E60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62" name="Text Box 14">
          <a:extLst>
            <a:ext uri="{FF2B5EF4-FFF2-40B4-BE49-F238E27FC236}">
              <a16:creationId xmlns="" xmlns:a16="http://schemas.microsoft.com/office/drawing/2014/main" id="{E68BF85E-AB68-476E-BFB7-8498275E109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63" name="Text Box 15">
          <a:extLst>
            <a:ext uri="{FF2B5EF4-FFF2-40B4-BE49-F238E27FC236}">
              <a16:creationId xmlns="" xmlns:a16="http://schemas.microsoft.com/office/drawing/2014/main" id="{52EEE418-A5E4-4756-B3B3-18582B90C5DC}"/>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64" name="Text Box 16">
          <a:extLst>
            <a:ext uri="{FF2B5EF4-FFF2-40B4-BE49-F238E27FC236}">
              <a16:creationId xmlns="" xmlns:a16="http://schemas.microsoft.com/office/drawing/2014/main" id="{CA257542-2A6D-4EAD-81AA-45942259626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65" name="Text Box 17">
          <a:extLst>
            <a:ext uri="{FF2B5EF4-FFF2-40B4-BE49-F238E27FC236}">
              <a16:creationId xmlns="" xmlns:a16="http://schemas.microsoft.com/office/drawing/2014/main" id="{A9F5B73E-AF84-4886-A135-935D9672214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66" name="Text Box 6">
          <a:extLst>
            <a:ext uri="{FF2B5EF4-FFF2-40B4-BE49-F238E27FC236}">
              <a16:creationId xmlns="" xmlns:a16="http://schemas.microsoft.com/office/drawing/2014/main" id="{80BB49F9-D821-490F-BA62-B0C69A13A78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67" name="Text Box 7">
          <a:extLst>
            <a:ext uri="{FF2B5EF4-FFF2-40B4-BE49-F238E27FC236}">
              <a16:creationId xmlns="" xmlns:a16="http://schemas.microsoft.com/office/drawing/2014/main" id="{57D6EAD8-DC8F-42AB-BC52-4E0F7A22969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68" name="Text Box 8">
          <a:extLst>
            <a:ext uri="{FF2B5EF4-FFF2-40B4-BE49-F238E27FC236}">
              <a16:creationId xmlns="" xmlns:a16="http://schemas.microsoft.com/office/drawing/2014/main" id="{6009CF3B-8C9E-4800-9CAF-2AFE3EB155A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69" name="Text Box 9">
          <a:extLst>
            <a:ext uri="{FF2B5EF4-FFF2-40B4-BE49-F238E27FC236}">
              <a16:creationId xmlns="" xmlns:a16="http://schemas.microsoft.com/office/drawing/2014/main" id="{A173560A-9FEA-45DB-A2C0-18EC3DF2208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70" name="Text Box 10">
          <a:extLst>
            <a:ext uri="{FF2B5EF4-FFF2-40B4-BE49-F238E27FC236}">
              <a16:creationId xmlns="" xmlns:a16="http://schemas.microsoft.com/office/drawing/2014/main" id="{97CC7D80-DCF5-4CA4-8E50-903DD8E6A56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71" name="Text Box 11">
          <a:extLst>
            <a:ext uri="{FF2B5EF4-FFF2-40B4-BE49-F238E27FC236}">
              <a16:creationId xmlns="" xmlns:a16="http://schemas.microsoft.com/office/drawing/2014/main" id="{8A603AAB-7ECA-4A74-930C-A06F13DF5DD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72" name="Text Box 12">
          <a:extLst>
            <a:ext uri="{FF2B5EF4-FFF2-40B4-BE49-F238E27FC236}">
              <a16:creationId xmlns="" xmlns:a16="http://schemas.microsoft.com/office/drawing/2014/main" id="{AFE6B6E1-515B-4E0A-A2CD-54A6CD75131C}"/>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73" name="Text Box 13">
          <a:extLst>
            <a:ext uri="{FF2B5EF4-FFF2-40B4-BE49-F238E27FC236}">
              <a16:creationId xmlns="" xmlns:a16="http://schemas.microsoft.com/office/drawing/2014/main" id="{9614FA5F-8344-4794-B6F0-6F17C42D0BC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74" name="Text Box 14">
          <a:extLst>
            <a:ext uri="{FF2B5EF4-FFF2-40B4-BE49-F238E27FC236}">
              <a16:creationId xmlns="" xmlns:a16="http://schemas.microsoft.com/office/drawing/2014/main" id="{551F0D4D-C84D-430E-BA6E-5FBA80C992B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75" name="Text Box 15">
          <a:extLst>
            <a:ext uri="{FF2B5EF4-FFF2-40B4-BE49-F238E27FC236}">
              <a16:creationId xmlns="" xmlns:a16="http://schemas.microsoft.com/office/drawing/2014/main" id="{FEB6C750-CEB7-4554-8AF1-A4B5C514481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76" name="Text Box 16">
          <a:extLst>
            <a:ext uri="{FF2B5EF4-FFF2-40B4-BE49-F238E27FC236}">
              <a16:creationId xmlns="" xmlns:a16="http://schemas.microsoft.com/office/drawing/2014/main" id="{047FE0B9-E71E-4670-BA14-EF4DC785C6B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377" name="Text Box 17">
          <a:extLst>
            <a:ext uri="{FF2B5EF4-FFF2-40B4-BE49-F238E27FC236}">
              <a16:creationId xmlns="" xmlns:a16="http://schemas.microsoft.com/office/drawing/2014/main" id="{D2127122-EC58-49FB-A58D-5B000E8A1EC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78" name="Text Box 6">
          <a:extLst>
            <a:ext uri="{FF2B5EF4-FFF2-40B4-BE49-F238E27FC236}">
              <a16:creationId xmlns="" xmlns:a16="http://schemas.microsoft.com/office/drawing/2014/main" id="{57A8097A-995D-4A30-B8BE-7CE4835B9D1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79" name="Text Box 7">
          <a:extLst>
            <a:ext uri="{FF2B5EF4-FFF2-40B4-BE49-F238E27FC236}">
              <a16:creationId xmlns="" xmlns:a16="http://schemas.microsoft.com/office/drawing/2014/main" id="{391F96D4-C2A2-44EA-B2B8-41FD3EE883AB}"/>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80" name="Text Box 8">
          <a:extLst>
            <a:ext uri="{FF2B5EF4-FFF2-40B4-BE49-F238E27FC236}">
              <a16:creationId xmlns="" xmlns:a16="http://schemas.microsoft.com/office/drawing/2014/main" id="{7B79E4A5-0738-40FA-9CD9-2FBF4D194AA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81" name="Text Box 9">
          <a:extLst>
            <a:ext uri="{FF2B5EF4-FFF2-40B4-BE49-F238E27FC236}">
              <a16:creationId xmlns="" xmlns:a16="http://schemas.microsoft.com/office/drawing/2014/main" id="{765C9606-AA78-4F9D-8664-BBC69CFCC07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82" name="Text Box 10">
          <a:extLst>
            <a:ext uri="{FF2B5EF4-FFF2-40B4-BE49-F238E27FC236}">
              <a16:creationId xmlns="" xmlns:a16="http://schemas.microsoft.com/office/drawing/2014/main" id="{25F2BA91-5EF5-438D-8EDC-A6B0FDD5FCD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83" name="Text Box 11">
          <a:extLst>
            <a:ext uri="{FF2B5EF4-FFF2-40B4-BE49-F238E27FC236}">
              <a16:creationId xmlns="" xmlns:a16="http://schemas.microsoft.com/office/drawing/2014/main" id="{2EDF5EA5-24FD-4B38-949A-E431735B6DC7}"/>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84" name="Text Box 12">
          <a:extLst>
            <a:ext uri="{FF2B5EF4-FFF2-40B4-BE49-F238E27FC236}">
              <a16:creationId xmlns="" xmlns:a16="http://schemas.microsoft.com/office/drawing/2014/main" id="{BBF2BF52-98A4-4A51-9096-D127F930CBFB}"/>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85" name="Text Box 13">
          <a:extLst>
            <a:ext uri="{FF2B5EF4-FFF2-40B4-BE49-F238E27FC236}">
              <a16:creationId xmlns="" xmlns:a16="http://schemas.microsoft.com/office/drawing/2014/main" id="{C52F6CA0-9060-4B57-B314-AEB4FE7B4FFD}"/>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86" name="Text Box 14">
          <a:extLst>
            <a:ext uri="{FF2B5EF4-FFF2-40B4-BE49-F238E27FC236}">
              <a16:creationId xmlns="" xmlns:a16="http://schemas.microsoft.com/office/drawing/2014/main" id="{2E9E5338-2F00-4910-AB9D-5A88791FD71A}"/>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87" name="Text Box 15">
          <a:extLst>
            <a:ext uri="{FF2B5EF4-FFF2-40B4-BE49-F238E27FC236}">
              <a16:creationId xmlns="" xmlns:a16="http://schemas.microsoft.com/office/drawing/2014/main" id="{002BD456-59B9-467B-87CA-86274EBD1528}"/>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88" name="Text Box 16">
          <a:extLst>
            <a:ext uri="{FF2B5EF4-FFF2-40B4-BE49-F238E27FC236}">
              <a16:creationId xmlns="" xmlns:a16="http://schemas.microsoft.com/office/drawing/2014/main" id="{A9ECC321-DD5A-4E80-9299-75E95CA42DAF}"/>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89" name="Text Box 17">
          <a:extLst>
            <a:ext uri="{FF2B5EF4-FFF2-40B4-BE49-F238E27FC236}">
              <a16:creationId xmlns="" xmlns:a16="http://schemas.microsoft.com/office/drawing/2014/main" id="{9F3F53EC-CBC0-4C4C-9491-ADAC10B1B31A}"/>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90" name="Text Box 6">
          <a:extLst>
            <a:ext uri="{FF2B5EF4-FFF2-40B4-BE49-F238E27FC236}">
              <a16:creationId xmlns="" xmlns:a16="http://schemas.microsoft.com/office/drawing/2014/main" id="{130D4D2E-5BC6-4B29-B4FE-B8DDCBE4B220}"/>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91" name="Text Box 7">
          <a:extLst>
            <a:ext uri="{FF2B5EF4-FFF2-40B4-BE49-F238E27FC236}">
              <a16:creationId xmlns="" xmlns:a16="http://schemas.microsoft.com/office/drawing/2014/main" id="{C2D346CA-CA20-41DE-852E-0A049DC1730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92" name="Text Box 8">
          <a:extLst>
            <a:ext uri="{FF2B5EF4-FFF2-40B4-BE49-F238E27FC236}">
              <a16:creationId xmlns="" xmlns:a16="http://schemas.microsoft.com/office/drawing/2014/main" id="{0DB3CC58-3A30-477F-ACB4-418C31DE624F}"/>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93" name="Text Box 9">
          <a:extLst>
            <a:ext uri="{FF2B5EF4-FFF2-40B4-BE49-F238E27FC236}">
              <a16:creationId xmlns="" xmlns:a16="http://schemas.microsoft.com/office/drawing/2014/main" id="{08C9F513-C6AD-4638-B6C3-F6E92BFA2F9B}"/>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94" name="Text Box 10">
          <a:extLst>
            <a:ext uri="{FF2B5EF4-FFF2-40B4-BE49-F238E27FC236}">
              <a16:creationId xmlns="" xmlns:a16="http://schemas.microsoft.com/office/drawing/2014/main" id="{0EDABB8F-E0DB-4DE7-9B8C-4D7E773C8269}"/>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95" name="Text Box 11">
          <a:extLst>
            <a:ext uri="{FF2B5EF4-FFF2-40B4-BE49-F238E27FC236}">
              <a16:creationId xmlns="" xmlns:a16="http://schemas.microsoft.com/office/drawing/2014/main" id="{F0ABAAB3-0A0C-4B27-A5E7-E74977DA7DD7}"/>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96" name="Text Box 12">
          <a:extLst>
            <a:ext uri="{FF2B5EF4-FFF2-40B4-BE49-F238E27FC236}">
              <a16:creationId xmlns="" xmlns:a16="http://schemas.microsoft.com/office/drawing/2014/main" id="{C6E229A7-F7B1-499C-8CCA-1978C190AE40}"/>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97" name="Text Box 13">
          <a:extLst>
            <a:ext uri="{FF2B5EF4-FFF2-40B4-BE49-F238E27FC236}">
              <a16:creationId xmlns="" xmlns:a16="http://schemas.microsoft.com/office/drawing/2014/main" id="{99BDF299-E195-4837-B7FC-4F88F16F502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98" name="Text Box 14">
          <a:extLst>
            <a:ext uri="{FF2B5EF4-FFF2-40B4-BE49-F238E27FC236}">
              <a16:creationId xmlns="" xmlns:a16="http://schemas.microsoft.com/office/drawing/2014/main" id="{84DA83FB-6680-4462-93F0-66095A33E701}"/>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399" name="Text Box 15">
          <a:extLst>
            <a:ext uri="{FF2B5EF4-FFF2-40B4-BE49-F238E27FC236}">
              <a16:creationId xmlns="" xmlns:a16="http://schemas.microsoft.com/office/drawing/2014/main" id="{975605E0-2164-4FF0-A776-511A4D03BBAF}"/>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00" name="Text Box 16">
          <a:extLst>
            <a:ext uri="{FF2B5EF4-FFF2-40B4-BE49-F238E27FC236}">
              <a16:creationId xmlns="" xmlns:a16="http://schemas.microsoft.com/office/drawing/2014/main" id="{5D714B66-E0D7-4340-BCBD-6A88247DDA96}"/>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01" name="Text Box 17">
          <a:extLst>
            <a:ext uri="{FF2B5EF4-FFF2-40B4-BE49-F238E27FC236}">
              <a16:creationId xmlns="" xmlns:a16="http://schemas.microsoft.com/office/drawing/2014/main" id="{49702C81-F55C-4417-801A-04179D60C7F4}"/>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02" name="Text Box 7">
          <a:extLst>
            <a:ext uri="{FF2B5EF4-FFF2-40B4-BE49-F238E27FC236}">
              <a16:creationId xmlns="" xmlns:a16="http://schemas.microsoft.com/office/drawing/2014/main" id="{90189244-BC96-4A5C-AC5D-36F247BA4541}"/>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03" name="Text Box 8">
          <a:extLst>
            <a:ext uri="{FF2B5EF4-FFF2-40B4-BE49-F238E27FC236}">
              <a16:creationId xmlns="" xmlns:a16="http://schemas.microsoft.com/office/drawing/2014/main" id="{A219ABDF-FFCD-4343-BEFF-C5BCA8CA2E0D}"/>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04" name="Text Box 9">
          <a:extLst>
            <a:ext uri="{FF2B5EF4-FFF2-40B4-BE49-F238E27FC236}">
              <a16:creationId xmlns="" xmlns:a16="http://schemas.microsoft.com/office/drawing/2014/main" id="{F0643F44-B7C1-4BFA-8D44-D3FE2414F2D1}"/>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05" name="Text Box 10">
          <a:extLst>
            <a:ext uri="{FF2B5EF4-FFF2-40B4-BE49-F238E27FC236}">
              <a16:creationId xmlns="" xmlns:a16="http://schemas.microsoft.com/office/drawing/2014/main" id="{95767704-8049-454E-BF73-DC10E5C65C86}"/>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06" name="Text Box 11">
          <a:extLst>
            <a:ext uri="{FF2B5EF4-FFF2-40B4-BE49-F238E27FC236}">
              <a16:creationId xmlns="" xmlns:a16="http://schemas.microsoft.com/office/drawing/2014/main" id="{41E7714C-4EBE-4BA3-8639-93EA8C14505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07" name="Text Box 12">
          <a:extLst>
            <a:ext uri="{FF2B5EF4-FFF2-40B4-BE49-F238E27FC236}">
              <a16:creationId xmlns="" xmlns:a16="http://schemas.microsoft.com/office/drawing/2014/main" id="{94EE79A7-C80F-4169-B305-EAECAAF15FB6}"/>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08" name="Text Box 13">
          <a:extLst>
            <a:ext uri="{FF2B5EF4-FFF2-40B4-BE49-F238E27FC236}">
              <a16:creationId xmlns="" xmlns:a16="http://schemas.microsoft.com/office/drawing/2014/main" id="{69BCA455-8A3B-40F6-9418-CC88289B6B41}"/>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09" name="Text Box 14">
          <a:extLst>
            <a:ext uri="{FF2B5EF4-FFF2-40B4-BE49-F238E27FC236}">
              <a16:creationId xmlns="" xmlns:a16="http://schemas.microsoft.com/office/drawing/2014/main" id="{F399D6EA-A4AC-490C-AA43-49B7F154B72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10" name="Text Box 15">
          <a:extLst>
            <a:ext uri="{FF2B5EF4-FFF2-40B4-BE49-F238E27FC236}">
              <a16:creationId xmlns="" xmlns:a16="http://schemas.microsoft.com/office/drawing/2014/main" id="{44C88367-81F1-4826-B6BB-6F775515C75F}"/>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11" name="Text Box 16">
          <a:extLst>
            <a:ext uri="{FF2B5EF4-FFF2-40B4-BE49-F238E27FC236}">
              <a16:creationId xmlns="" xmlns:a16="http://schemas.microsoft.com/office/drawing/2014/main" id="{0AB1905F-EF3E-4645-A7A6-FF960ABE0669}"/>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12" name="Text Box 17">
          <a:extLst>
            <a:ext uri="{FF2B5EF4-FFF2-40B4-BE49-F238E27FC236}">
              <a16:creationId xmlns="" xmlns:a16="http://schemas.microsoft.com/office/drawing/2014/main" id="{F286A01A-872F-44F6-B855-ED1DBEC71B72}"/>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13" name="Text Box 6">
          <a:extLst>
            <a:ext uri="{FF2B5EF4-FFF2-40B4-BE49-F238E27FC236}">
              <a16:creationId xmlns="" xmlns:a16="http://schemas.microsoft.com/office/drawing/2014/main" id="{BFD7A95D-F492-42F5-9F96-86256E068B9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14" name="Text Box 7">
          <a:extLst>
            <a:ext uri="{FF2B5EF4-FFF2-40B4-BE49-F238E27FC236}">
              <a16:creationId xmlns="" xmlns:a16="http://schemas.microsoft.com/office/drawing/2014/main" id="{10D04211-9E30-4F5D-8F73-0252F7A02301}"/>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15" name="Text Box 8">
          <a:extLst>
            <a:ext uri="{FF2B5EF4-FFF2-40B4-BE49-F238E27FC236}">
              <a16:creationId xmlns="" xmlns:a16="http://schemas.microsoft.com/office/drawing/2014/main" id="{E20E064C-EB5F-420D-8FE4-74FF23F0EB90}"/>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16" name="Text Box 9">
          <a:extLst>
            <a:ext uri="{FF2B5EF4-FFF2-40B4-BE49-F238E27FC236}">
              <a16:creationId xmlns="" xmlns:a16="http://schemas.microsoft.com/office/drawing/2014/main" id="{980FD3A4-B6B9-45A9-BCB9-03DEAFEFB860}"/>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17" name="Text Box 10">
          <a:extLst>
            <a:ext uri="{FF2B5EF4-FFF2-40B4-BE49-F238E27FC236}">
              <a16:creationId xmlns="" xmlns:a16="http://schemas.microsoft.com/office/drawing/2014/main" id="{965492F8-875F-48AB-8AEE-BAFC8177724B}"/>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18" name="Text Box 11">
          <a:extLst>
            <a:ext uri="{FF2B5EF4-FFF2-40B4-BE49-F238E27FC236}">
              <a16:creationId xmlns="" xmlns:a16="http://schemas.microsoft.com/office/drawing/2014/main" id="{AB71CE17-C0CD-4C53-811E-23B3BC1DDA72}"/>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19" name="Text Box 12">
          <a:extLst>
            <a:ext uri="{FF2B5EF4-FFF2-40B4-BE49-F238E27FC236}">
              <a16:creationId xmlns="" xmlns:a16="http://schemas.microsoft.com/office/drawing/2014/main" id="{3FF5EE11-6A07-4DF3-958A-5484E9207AC1}"/>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20" name="Text Box 13">
          <a:extLst>
            <a:ext uri="{FF2B5EF4-FFF2-40B4-BE49-F238E27FC236}">
              <a16:creationId xmlns="" xmlns:a16="http://schemas.microsoft.com/office/drawing/2014/main" id="{2C4FA97D-8DD1-458E-8C1B-162F5F234CA2}"/>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21" name="Text Box 14">
          <a:extLst>
            <a:ext uri="{FF2B5EF4-FFF2-40B4-BE49-F238E27FC236}">
              <a16:creationId xmlns="" xmlns:a16="http://schemas.microsoft.com/office/drawing/2014/main" id="{D45235F4-F6F9-44E2-B168-C9272E9EB370}"/>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22" name="Text Box 15">
          <a:extLst>
            <a:ext uri="{FF2B5EF4-FFF2-40B4-BE49-F238E27FC236}">
              <a16:creationId xmlns="" xmlns:a16="http://schemas.microsoft.com/office/drawing/2014/main" id="{78355130-C1F5-471B-901D-6F405D6BDA88}"/>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23" name="Text Box 16">
          <a:extLst>
            <a:ext uri="{FF2B5EF4-FFF2-40B4-BE49-F238E27FC236}">
              <a16:creationId xmlns="" xmlns:a16="http://schemas.microsoft.com/office/drawing/2014/main" id="{0CD72329-57C6-4EE1-8DFD-0BCA8DEA572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24" name="Text Box 17">
          <a:extLst>
            <a:ext uri="{FF2B5EF4-FFF2-40B4-BE49-F238E27FC236}">
              <a16:creationId xmlns="" xmlns:a16="http://schemas.microsoft.com/office/drawing/2014/main" id="{DA4F3498-FD2F-4FF7-9A05-AF56F0FC0A4F}"/>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25" name="Text Box 6">
          <a:extLst>
            <a:ext uri="{FF2B5EF4-FFF2-40B4-BE49-F238E27FC236}">
              <a16:creationId xmlns="" xmlns:a16="http://schemas.microsoft.com/office/drawing/2014/main" id="{D6B7DA25-4B84-487B-A7B7-61055EC83A7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26" name="Text Box 7">
          <a:extLst>
            <a:ext uri="{FF2B5EF4-FFF2-40B4-BE49-F238E27FC236}">
              <a16:creationId xmlns="" xmlns:a16="http://schemas.microsoft.com/office/drawing/2014/main" id="{6CD5BCED-476F-4077-AD0F-783AAF1A2E4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27" name="Text Box 8">
          <a:extLst>
            <a:ext uri="{FF2B5EF4-FFF2-40B4-BE49-F238E27FC236}">
              <a16:creationId xmlns="" xmlns:a16="http://schemas.microsoft.com/office/drawing/2014/main" id="{AD8D0B34-1C19-4421-8DAB-77AD9567F9C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28" name="Text Box 9">
          <a:extLst>
            <a:ext uri="{FF2B5EF4-FFF2-40B4-BE49-F238E27FC236}">
              <a16:creationId xmlns="" xmlns:a16="http://schemas.microsoft.com/office/drawing/2014/main" id="{F2801686-4952-4B19-9D03-D0E4D6BB8FD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29" name="Text Box 10">
          <a:extLst>
            <a:ext uri="{FF2B5EF4-FFF2-40B4-BE49-F238E27FC236}">
              <a16:creationId xmlns="" xmlns:a16="http://schemas.microsoft.com/office/drawing/2014/main" id="{E09ED573-6D6C-45E8-80A4-BF09BF245FFE}"/>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30" name="Text Box 11">
          <a:extLst>
            <a:ext uri="{FF2B5EF4-FFF2-40B4-BE49-F238E27FC236}">
              <a16:creationId xmlns="" xmlns:a16="http://schemas.microsoft.com/office/drawing/2014/main" id="{FED4621A-5628-4D2F-AE6E-6AE57CE1D5B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31" name="Text Box 12">
          <a:extLst>
            <a:ext uri="{FF2B5EF4-FFF2-40B4-BE49-F238E27FC236}">
              <a16:creationId xmlns="" xmlns:a16="http://schemas.microsoft.com/office/drawing/2014/main" id="{F305F3D6-1116-4E20-8385-7FC5BF662B67}"/>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32" name="Text Box 13">
          <a:extLst>
            <a:ext uri="{FF2B5EF4-FFF2-40B4-BE49-F238E27FC236}">
              <a16:creationId xmlns="" xmlns:a16="http://schemas.microsoft.com/office/drawing/2014/main" id="{FC0C9F3A-3809-45E8-9097-28A7C008F120}"/>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33" name="Text Box 14">
          <a:extLst>
            <a:ext uri="{FF2B5EF4-FFF2-40B4-BE49-F238E27FC236}">
              <a16:creationId xmlns="" xmlns:a16="http://schemas.microsoft.com/office/drawing/2014/main" id="{CD4B29A4-A0C4-4DDF-88C5-0156B3F80DD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34" name="Text Box 15">
          <a:extLst>
            <a:ext uri="{FF2B5EF4-FFF2-40B4-BE49-F238E27FC236}">
              <a16:creationId xmlns="" xmlns:a16="http://schemas.microsoft.com/office/drawing/2014/main" id="{A4BA2299-273F-4C46-A094-21DB270714A8}"/>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35" name="Text Box 16">
          <a:extLst>
            <a:ext uri="{FF2B5EF4-FFF2-40B4-BE49-F238E27FC236}">
              <a16:creationId xmlns="" xmlns:a16="http://schemas.microsoft.com/office/drawing/2014/main" id="{4B3D8B8D-F482-426C-9131-1C30F6BDCD18}"/>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36" name="Text Box 17">
          <a:extLst>
            <a:ext uri="{FF2B5EF4-FFF2-40B4-BE49-F238E27FC236}">
              <a16:creationId xmlns="" xmlns:a16="http://schemas.microsoft.com/office/drawing/2014/main" id="{539A2CF8-89FF-4B42-815B-F29C1867C5AD}"/>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37" name="Text Box 6">
          <a:extLst>
            <a:ext uri="{FF2B5EF4-FFF2-40B4-BE49-F238E27FC236}">
              <a16:creationId xmlns="" xmlns:a16="http://schemas.microsoft.com/office/drawing/2014/main" id="{BCFA7105-28AA-40D6-B61A-35D0068D31A8}"/>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38" name="Text Box 7">
          <a:extLst>
            <a:ext uri="{FF2B5EF4-FFF2-40B4-BE49-F238E27FC236}">
              <a16:creationId xmlns="" xmlns:a16="http://schemas.microsoft.com/office/drawing/2014/main" id="{F8AF52D5-9484-4A37-97B3-8A3793F516F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39" name="Text Box 8">
          <a:extLst>
            <a:ext uri="{FF2B5EF4-FFF2-40B4-BE49-F238E27FC236}">
              <a16:creationId xmlns="" xmlns:a16="http://schemas.microsoft.com/office/drawing/2014/main" id="{2A8D1CDC-8DA9-4EAD-880C-7F44E36F6FBD}"/>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40" name="Text Box 9">
          <a:extLst>
            <a:ext uri="{FF2B5EF4-FFF2-40B4-BE49-F238E27FC236}">
              <a16:creationId xmlns="" xmlns:a16="http://schemas.microsoft.com/office/drawing/2014/main" id="{3BD40A72-0A6A-47A6-9C7A-BF1C3E2D6321}"/>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41" name="Text Box 10">
          <a:extLst>
            <a:ext uri="{FF2B5EF4-FFF2-40B4-BE49-F238E27FC236}">
              <a16:creationId xmlns="" xmlns:a16="http://schemas.microsoft.com/office/drawing/2014/main" id="{77000D33-56D9-45AB-8A27-BB5B0953D2DD}"/>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42" name="Text Box 11">
          <a:extLst>
            <a:ext uri="{FF2B5EF4-FFF2-40B4-BE49-F238E27FC236}">
              <a16:creationId xmlns="" xmlns:a16="http://schemas.microsoft.com/office/drawing/2014/main" id="{9CA6BD71-A2E0-44EA-8B23-095E13994EE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43" name="Text Box 12">
          <a:extLst>
            <a:ext uri="{FF2B5EF4-FFF2-40B4-BE49-F238E27FC236}">
              <a16:creationId xmlns="" xmlns:a16="http://schemas.microsoft.com/office/drawing/2014/main" id="{0DBA1B88-47B1-422F-8708-D899E1142F7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44" name="Text Box 13">
          <a:extLst>
            <a:ext uri="{FF2B5EF4-FFF2-40B4-BE49-F238E27FC236}">
              <a16:creationId xmlns="" xmlns:a16="http://schemas.microsoft.com/office/drawing/2014/main" id="{FBE2E264-F837-4B8C-9CE8-EBA7D56078B0}"/>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45" name="Text Box 14">
          <a:extLst>
            <a:ext uri="{FF2B5EF4-FFF2-40B4-BE49-F238E27FC236}">
              <a16:creationId xmlns="" xmlns:a16="http://schemas.microsoft.com/office/drawing/2014/main" id="{7EC66660-02DA-4D0C-9B30-B92345238B5E}"/>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46" name="Text Box 15">
          <a:extLst>
            <a:ext uri="{FF2B5EF4-FFF2-40B4-BE49-F238E27FC236}">
              <a16:creationId xmlns="" xmlns:a16="http://schemas.microsoft.com/office/drawing/2014/main" id="{1B6BEF52-2303-4CEC-B276-77AC40BC2724}"/>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47" name="Text Box 16">
          <a:extLst>
            <a:ext uri="{FF2B5EF4-FFF2-40B4-BE49-F238E27FC236}">
              <a16:creationId xmlns="" xmlns:a16="http://schemas.microsoft.com/office/drawing/2014/main" id="{3A047F59-294F-4754-85B2-35E12244B3A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48" name="Text Box 17">
          <a:extLst>
            <a:ext uri="{FF2B5EF4-FFF2-40B4-BE49-F238E27FC236}">
              <a16:creationId xmlns="" xmlns:a16="http://schemas.microsoft.com/office/drawing/2014/main" id="{FC9A3EDD-7C8A-4C70-AA1C-A3456AA7912B}"/>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49" name="Text Box 7">
          <a:extLst>
            <a:ext uri="{FF2B5EF4-FFF2-40B4-BE49-F238E27FC236}">
              <a16:creationId xmlns="" xmlns:a16="http://schemas.microsoft.com/office/drawing/2014/main" id="{C328C59B-9A06-42E4-A739-06CBFBD16C7E}"/>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50" name="Text Box 8">
          <a:extLst>
            <a:ext uri="{FF2B5EF4-FFF2-40B4-BE49-F238E27FC236}">
              <a16:creationId xmlns="" xmlns:a16="http://schemas.microsoft.com/office/drawing/2014/main" id="{F2B4039F-E4DE-444F-B8BB-C1D19668D54E}"/>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51" name="Text Box 9">
          <a:extLst>
            <a:ext uri="{FF2B5EF4-FFF2-40B4-BE49-F238E27FC236}">
              <a16:creationId xmlns="" xmlns:a16="http://schemas.microsoft.com/office/drawing/2014/main" id="{56DE761B-7EB4-4CD9-BE1E-53F79DC1C4F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52" name="Text Box 10">
          <a:extLst>
            <a:ext uri="{FF2B5EF4-FFF2-40B4-BE49-F238E27FC236}">
              <a16:creationId xmlns="" xmlns:a16="http://schemas.microsoft.com/office/drawing/2014/main" id="{281A21B8-A6DF-479E-B04C-7C78EBC952F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53" name="Text Box 11">
          <a:extLst>
            <a:ext uri="{FF2B5EF4-FFF2-40B4-BE49-F238E27FC236}">
              <a16:creationId xmlns="" xmlns:a16="http://schemas.microsoft.com/office/drawing/2014/main" id="{945A7AFE-8BAE-434C-808F-38B8FD30B117}"/>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54" name="Text Box 12">
          <a:extLst>
            <a:ext uri="{FF2B5EF4-FFF2-40B4-BE49-F238E27FC236}">
              <a16:creationId xmlns="" xmlns:a16="http://schemas.microsoft.com/office/drawing/2014/main" id="{78D6F5AA-271F-4DB9-BB3B-C79A7BE765F4}"/>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55" name="Text Box 13">
          <a:extLst>
            <a:ext uri="{FF2B5EF4-FFF2-40B4-BE49-F238E27FC236}">
              <a16:creationId xmlns="" xmlns:a16="http://schemas.microsoft.com/office/drawing/2014/main" id="{A3C9CDD0-96D3-4A03-86CB-5C4F85C7E630}"/>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56" name="Text Box 14">
          <a:extLst>
            <a:ext uri="{FF2B5EF4-FFF2-40B4-BE49-F238E27FC236}">
              <a16:creationId xmlns="" xmlns:a16="http://schemas.microsoft.com/office/drawing/2014/main" id="{5B989F9C-C492-4D40-9BD6-38C5D2BECEAD}"/>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57" name="Text Box 15">
          <a:extLst>
            <a:ext uri="{FF2B5EF4-FFF2-40B4-BE49-F238E27FC236}">
              <a16:creationId xmlns="" xmlns:a16="http://schemas.microsoft.com/office/drawing/2014/main" id="{01363186-97EF-443F-A655-29DDB103890D}"/>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58" name="Text Box 16">
          <a:extLst>
            <a:ext uri="{FF2B5EF4-FFF2-40B4-BE49-F238E27FC236}">
              <a16:creationId xmlns="" xmlns:a16="http://schemas.microsoft.com/office/drawing/2014/main" id="{E4EA6106-0DA5-41B4-B47B-80DAE73AD894}"/>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59" name="Text Box 17">
          <a:extLst>
            <a:ext uri="{FF2B5EF4-FFF2-40B4-BE49-F238E27FC236}">
              <a16:creationId xmlns="" xmlns:a16="http://schemas.microsoft.com/office/drawing/2014/main" id="{982EA2EC-B7CB-474D-8D32-F0E30BDC793F}"/>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60" name="Text Box 6">
          <a:extLst>
            <a:ext uri="{FF2B5EF4-FFF2-40B4-BE49-F238E27FC236}">
              <a16:creationId xmlns="" xmlns:a16="http://schemas.microsoft.com/office/drawing/2014/main" id="{3ED6DA76-61C7-4549-9B50-9E128968EF87}"/>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61" name="Text Box 7">
          <a:extLst>
            <a:ext uri="{FF2B5EF4-FFF2-40B4-BE49-F238E27FC236}">
              <a16:creationId xmlns="" xmlns:a16="http://schemas.microsoft.com/office/drawing/2014/main" id="{31CE2DCD-85E6-45F3-8D89-A85A95F69117}"/>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62" name="Text Box 8">
          <a:extLst>
            <a:ext uri="{FF2B5EF4-FFF2-40B4-BE49-F238E27FC236}">
              <a16:creationId xmlns="" xmlns:a16="http://schemas.microsoft.com/office/drawing/2014/main" id="{1F5EBD2C-E68E-4AC6-984B-61022A4F1DE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63" name="Text Box 9">
          <a:extLst>
            <a:ext uri="{FF2B5EF4-FFF2-40B4-BE49-F238E27FC236}">
              <a16:creationId xmlns="" xmlns:a16="http://schemas.microsoft.com/office/drawing/2014/main" id="{C16063DF-75D5-4E99-95E4-F1BC51302DF1}"/>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64" name="Text Box 10">
          <a:extLst>
            <a:ext uri="{FF2B5EF4-FFF2-40B4-BE49-F238E27FC236}">
              <a16:creationId xmlns="" xmlns:a16="http://schemas.microsoft.com/office/drawing/2014/main" id="{EA848561-3CCE-4AE7-BF61-DCC516A060F6}"/>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65" name="Text Box 11">
          <a:extLst>
            <a:ext uri="{FF2B5EF4-FFF2-40B4-BE49-F238E27FC236}">
              <a16:creationId xmlns="" xmlns:a16="http://schemas.microsoft.com/office/drawing/2014/main" id="{3640D900-F39A-4722-8A91-46BEBDAD1254}"/>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66" name="Text Box 12">
          <a:extLst>
            <a:ext uri="{FF2B5EF4-FFF2-40B4-BE49-F238E27FC236}">
              <a16:creationId xmlns="" xmlns:a16="http://schemas.microsoft.com/office/drawing/2014/main" id="{7E763D48-CC5C-486A-B3EF-6D3E6B2E5C5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67" name="Text Box 13">
          <a:extLst>
            <a:ext uri="{FF2B5EF4-FFF2-40B4-BE49-F238E27FC236}">
              <a16:creationId xmlns="" xmlns:a16="http://schemas.microsoft.com/office/drawing/2014/main" id="{75F15962-A238-4A4E-9D0C-CB5B0788C81E}"/>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68" name="Text Box 14">
          <a:extLst>
            <a:ext uri="{FF2B5EF4-FFF2-40B4-BE49-F238E27FC236}">
              <a16:creationId xmlns="" xmlns:a16="http://schemas.microsoft.com/office/drawing/2014/main" id="{D0F9BDFC-6252-476F-B2B8-E39AA58838C8}"/>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69" name="Text Box 15">
          <a:extLst>
            <a:ext uri="{FF2B5EF4-FFF2-40B4-BE49-F238E27FC236}">
              <a16:creationId xmlns="" xmlns:a16="http://schemas.microsoft.com/office/drawing/2014/main" id="{B4305345-FF72-4888-81D6-DED19168C07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70" name="Text Box 16">
          <a:extLst>
            <a:ext uri="{FF2B5EF4-FFF2-40B4-BE49-F238E27FC236}">
              <a16:creationId xmlns="" xmlns:a16="http://schemas.microsoft.com/office/drawing/2014/main" id="{89D8B16C-B62E-4B65-81F6-0F90899F15D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471" name="Text Box 17">
          <a:extLst>
            <a:ext uri="{FF2B5EF4-FFF2-40B4-BE49-F238E27FC236}">
              <a16:creationId xmlns="" xmlns:a16="http://schemas.microsoft.com/office/drawing/2014/main" id="{C0C8C1EA-A22E-4A91-B228-33B917ACDC9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72" name="Text Box 6">
          <a:extLst>
            <a:ext uri="{FF2B5EF4-FFF2-40B4-BE49-F238E27FC236}">
              <a16:creationId xmlns="" xmlns:a16="http://schemas.microsoft.com/office/drawing/2014/main" id="{BD196EA2-C627-46D7-AB86-0189A3BD5DE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73" name="Text Box 7">
          <a:extLst>
            <a:ext uri="{FF2B5EF4-FFF2-40B4-BE49-F238E27FC236}">
              <a16:creationId xmlns="" xmlns:a16="http://schemas.microsoft.com/office/drawing/2014/main" id="{A63D14B8-3E62-4BC0-9395-E783C32D5658}"/>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74" name="Text Box 8">
          <a:extLst>
            <a:ext uri="{FF2B5EF4-FFF2-40B4-BE49-F238E27FC236}">
              <a16:creationId xmlns="" xmlns:a16="http://schemas.microsoft.com/office/drawing/2014/main" id="{33852AA7-407B-48F2-A96E-E997CCFEE514}"/>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75" name="Text Box 9">
          <a:extLst>
            <a:ext uri="{FF2B5EF4-FFF2-40B4-BE49-F238E27FC236}">
              <a16:creationId xmlns="" xmlns:a16="http://schemas.microsoft.com/office/drawing/2014/main" id="{93CFBD1D-3099-439C-B1FA-370FB49D88DD}"/>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76" name="Text Box 10">
          <a:extLst>
            <a:ext uri="{FF2B5EF4-FFF2-40B4-BE49-F238E27FC236}">
              <a16:creationId xmlns="" xmlns:a16="http://schemas.microsoft.com/office/drawing/2014/main" id="{23300CD7-2AA2-4CD1-8B14-90FAE87C27EC}"/>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77" name="Text Box 11">
          <a:extLst>
            <a:ext uri="{FF2B5EF4-FFF2-40B4-BE49-F238E27FC236}">
              <a16:creationId xmlns="" xmlns:a16="http://schemas.microsoft.com/office/drawing/2014/main" id="{27031D2F-FD22-4064-ABF8-400337329B39}"/>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78" name="Text Box 12">
          <a:extLst>
            <a:ext uri="{FF2B5EF4-FFF2-40B4-BE49-F238E27FC236}">
              <a16:creationId xmlns="" xmlns:a16="http://schemas.microsoft.com/office/drawing/2014/main" id="{4E10720B-9EDC-4AB6-BFAA-7E0C5B9933D2}"/>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79" name="Text Box 13">
          <a:extLst>
            <a:ext uri="{FF2B5EF4-FFF2-40B4-BE49-F238E27FC236}">
              <a16:creationId xmlns="" xmlns:a16="http://schemas.microsoft.com/office/drawing/2014/main" id="{BC1CD77F-AC3B-4099-A0CA-F21FAC6C228D}"/>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80" name="Text Box 14">
          <a:extLst>
            <a:ext uri="{FF2B5EF4-FFF2-40B4-BE49-F238E27FC236}">
              <a16:creationId xmlns="" xmlns:a16="http://schemas.microsoft.com/office/drawing/2014/main" id="{3E9853D0-21DE-4E69-ABFE-F7C198215E6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81" name="Text Box 15">
          <a:extLst>
            <a:ext uri="{FF2B5EF4-FFF2-40B4-BE49-F238E27FC236}">
              <a16:creationId xmlns="" xmlns:a16="http://schemas.microsoft.com/office/drawing/2014/main" id="{175F7D10-2096-4016-8029-693F078291AD}"/>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82" name="Text Box 16">
          <a:extLst>
            <a:ext uri="{FF2B5EF4-FFF2-40B4-BE49-F238E27FC236}">
              <a16:creationId xmlns="" xmlns:a16="http://schemas.microsoft.com/office/drawing/2014/main" id="{94A14B9C-171C-40CB-9E75-8721C2F8CDE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83" name="Text Box 17">
          <a:extLst>
            <a:ext uri="{FF2B5EF4-FFF2-40B4-BE49-F238E27FC236}">
              <a16:creationId xmlns="" xmlns:a16="http://schemas.microsoft.com/office/drawing/2014/main" id="{86E5A242-2A26-4E98-AC85-745FA2D0C4EC}"/>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84" name="Text Box 6">
          <a:extLst>
            <a:ext uri="{FF2B5EF4-FFF2-40B4-BE49-F238E27FC236}">
              <a16:creationId xmlns="" xmlns:a16="http://schemas.microsoft.com/office/drawing/2014/main" id="{96A9A53A-11E2-434D-B130-06AF3D8D8AAF}"/>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85" name="Text Box 7">
          <a:extLst>
            <a:ext uri="{FF2B5EF4-FFF2-40B4-BE49-F238E27FC236}">
              <a16:creationId xmlns="" xmlns:a16="http://schemas.microsoft.com/office/drawing/2014/main" id="{04A2546E-6ACF-4A8C-840F-B3F867F37CCF}"/>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86" name="Text Box 8">
          <a:extLst>
            <a:ext uri="{FF2B5EF4-FFF2-40B4-BE49-F238E27FC236}">
              <a16:creationId xmlns="" xmlns:a16="http://schemas.microsoft.com/office/drawing/2014/main" id="{7D7DCB55-A6CF-48F2-A05D-BEE8A779BA7F}"/>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87" name="Text Box 9">
          <a:extLst>
            <a:ext uri="{FF2B5EF4-FFF2-40B4-BE49-F238E27FC236}">
              <a16:creationId xmlns="" xmlns:a16="http://schemas.microsoft.com/office/drawing/2014/main" id="{50E30BEB-A27E-42C0-8FB5-BE0F4418464F}"/>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88" name="Text Box 10">
          <a:extLst>
            <a:ext uri="{FF2B5EF4-FFF2-40B4-BE49-F238E27FC236}">
              <a16:creationId xmlns="" xmlns:a16="http://schemas.microsoft.com/office/drawing/2014/main" id="{3E84FB4B-66DA-4B35-8791-AD9E53EF710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89" name="Text Box 11">
          <a:extLst>
            <a:ext uri="{FF2B5EF4-FFF2-40B4-BE49-F238E27FC236}">
              <a16:creationId xmlns="" xmlns:a16="http://schemas.microsoft.com/office/drawing/2014/main" id="{9705B78E-1AA1-408E-9B04-DFED2F5AF96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90" name="Text Box 12">
          <a:extLst>
            <a:ext uri="{FF2B5EF4-FFF2-40B4-BE49-F238E27FC236}">
              <a16:creationId xmlns="" xmlns:a16="http://schemas.microsoft.com/office/drawing/2014/main" id="{C4A1CB5D-6B9C-44EA-8EC3-B69293C3F04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91" name="Text Box 13">
          <a:extLst>
            <a:ext uri="{FF2B5EF4-FFF2-40B4-BE49-F238E27FC236}">
              <a16:creationId xmlns="" xmlns:a16="http://schemas.microsoft.com/office/drawing/2014/main" id="{76D9CBFB-40D4-42E1-83A9-A8E32AA4889F}"/>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92" name="Text Box 14">
          <a:extLst>
            <a:ext uri="{FF2B5EF4-FFF2-40B4-BE49-F238E27FC236}">
              <a16:creationId xmlns="" xmlns:a16="http://schemas.microsoft.com/office/drawing/2014/main" id="{091C8B5A-0DA0-440A-AA8E-E44737B509D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93" name="Text Box 15">
          <a:extLst>
            <a:ext uri="{FF2B5EF4-FFF2-40B4-BE49-F238E27FC236}">
              <a16:creationId xmlns="" xmlns:a16="http://schemas.microsoft.com/office/drawing/2014/main" id="{F4555E6D-3695-47A3-8788-9760E3EB5F1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94" name="Text Box 16">
          <a:extLst>
            <a:ext uri="{FF2B5EF4-FFF2-40B4-BE49-F238E27FC236}">
              <a16:creationId xmlns="" xmlns:a16="http://schemas.microsoft.com/office/drawing/2014/main" id="{32E2AFC6-E93F-4299-90A2-11625A4B8FD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95" name="Text Box 17">
          <a:extLst>
            <a:ext uri="{FF2B5EF4-FFF2-40B4-BE49-F238E27FC236}">
              <a16:creationId xmlns="" xmlns:a16="http://schemas.microsoft.com/office/drawing/2014/main" id="{B3B1A993-4634-4A7F-BC78-5CD04C374AF1}"/>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96" name="Text Box 7">
          <a:extLst>
            <a:ext uri="{FF2B5EF4-FFF2-40B4-BE49-F238E27FC236}">
              <a16:creationId xmlns="" xmlns:a16="http://schemas.microsoft.com/office/drawing/2014/main" id="{B335864D-2080-4C74-8081-A06F083EB52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97" name="Text Box 8">
          <a:extLst>
            <a:ext uri="{FF2B5EF4-FFF2-40B4-BE49-F238E27FC236}">
              <a16:creationId xmlns="" xmlns:a16="http://schemas.microsoft.com/office/drawing/2014/main" id="{2242B750-6C97-4772-97CF-2B821F6F1F9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98" name="Text Box 9">
          <a:extLst>
            <a:ext uri="{FF2B5EF4-FFF2-40B4-BE49-F238E27FC236}">
              <a16:creationId xmlns="" xmlns:a16="http://schemas.microsoft.com/office/drawing/2014/main" id="{3C031996-F4C6-49B8-B521-1BE9ADDC7304}"/>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499" name="Text Box 10">
          <a:extLst>
            <a:ext uri="{FF2B5EF4-FFF2-40B4-BE49-F238E27FC236}">
              <a16:creationId xmlns="" xmlns:a16="http://schemas.microsoft.com/office/drawing/2014/main" id="{C9353C59-AA91-4B25-A025-08BDF25839E4}"/>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00" name="Text Box 11">
          <a:extLst>
            <a:ext uri="{FF2B5EF4-FFF2-40B4-BE49-F238E27FC236}">
              <a16:creationId xmlns="" xmlns:a16="http://schemas.microsoft.com/office/drawing/2014/main" id="{EC476F8A-1E2C-4FF8-B562-C03E53256F69}"/>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01" name="Text Box 12">
          <a:extLst>
            <a:ext uri="{FF2B5EF4-FFF2-40B4-BE49-F238E27FC236}">
              <a16:creationId xmlns="" xmlns:a16="http://schemas.microsoft.com/office/drawing/2014/main" id="{E6BAABF3-C05F-4B63-99DF-3E07671BF8F9}"/>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02" name="Text Box 13">
          <a:extLst>
            <a:ext uri="{FF2B5EF4-FFF2-40B4-BE49-F238E27FC236}">
              <a16:creationId xmlns="" xmlns:a16="http://schemas.microsoft.com/office/drawing/2014/main" id="{D042D30C-CE70-4382-9784-59E6022C3BBF}"/>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03" name="Text Box 14">
          <a:extLst>
            <a:ext uri="{FF2B5EF4-FFF2-40B4-BE49-F238E27FC236}">
              <a16:creationId xmlns="" xmlns:a16="http://schemas.microsoft.com/office/drawing/2014/main" id="{803FC08B-303D-4916-BD16-825AA5D04CF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04" name="Text Box 15">
          <a:extLst>
            <a:ext uri="{FF2B5EF4-FFF2-40B4-BE49-F238E27FC236}">
              <a16:creationId xmlns="" xmlns:a16="http://schemas.microsoft.com/office/drawing/2014/main" id="{F32F17CB-74E0-410D-B3D6-DE06AA50A578}"/>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05" name="Text Box 16">
          <a:extLst>
            <a:ext uri="{FF2B5EF4-FFF2-40B4-BE49-F238E27FC236}">
              <a16:creationId xmlns="" xmlns:a16="http://schemas.microsoft.com/office/drawing/2014/main" id="{3DEB4322-E84D-4CB3-B040-BBF167927025}"/>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06" name="Text Box 17">
          <a:extLst>
            <a:ext uri="{FF2B5EF4-FFF2-40B4-BE49-F238E27FC236}">
              <a16:creationId xmlns="" xmlns:a16="http://schemas.microsoft.com/office/drawing/2014/main" id="{FC29EB7D-36C5-49EE-BD9C-B3B17FC74C3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07" name="Text Box 6">
          <a:extLst>
            <a:ext uri="{FF2B5EF4-FFF2-40B4-BE49-F238E27FC236}">
              <a16:creationId xmlns="" xmlns:a16="http://schemas.microsoft.com/office/drawing/2014/main" id="{510B42B7-0AB1-4159-AF60-EFEBAF5A026C}"/>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08" name="Text Box 7">
          <a:extLst>
            <a:ext uri="{FF2B5EF4-FFF2-40B4-BE49-F238E27FC236}">
              <a16:creationId xmlns="" xmlns:a16="http://schemas.microsoft.com/office/drawing/2014/main" id="{939D0015-233A-4293-9D6F-8141EFA6F4AC}"/>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09" name="Text Box 8">
          <a:extLst>
            <a:ext uri="{FF2B5EF4-FFF2-40B4-BE49-F238E27FC236}">
              <a16:creationId xmlns="" xmlns:a16="http://schemas.microsoft.com/office/drawing/2014/main" id="{01746E54-F098-42DF-A307-3CA230381F7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10" name="Text Box 9">
          <a:extLst>
            <a:ext uri="{FF2B5EF4-FFF2-40B4-BE49-F238E27FC236}">
              <a16:creationId xmlns="" xmlns:a16="http://schemas.microsoft.com/office/drawing/2014/main" id="{BF8D2A37-99E2-4347-A6C5-058585F9E61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11" name="Text Box 10">
          <a:extLst>
            <a:ext uri="{FF2B5EF4-FFF2-40B4-BE49-F238E27FC236}">
              <a16:creationId xmlns="" xmlns:a16="http://schemas.microsoft.com/office/drawing/2014/main" id="{092E27DA-F005-4863-94B2-2412B9AE39DF}"/>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12" name="Text Box 11">
          <a:extLst>
            <a:ext uri="{FF2B5EF4-FFF2-40B4-BE49-F238E27FC236}">
              <a16:creationId xmlns="" xmlns:a16="http://schemas.microsoft.com/office/drawing/2014/main" id="{A7B49D62-12BC-4A82-A670-E3CA32243E3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13" name="Text Box 12">
          <a:extLst>
            <a:ext uri="{FF2B5EF4-FFF2-40B4-BE49-F238E27FC236}">
              <a16:creationId xmlns="" xmlns:a16="http://schemas.microsoft.com/office/drawing/2014/main" id="{FAB5EB1B-1955-4B02-BC76-E9D7B6FD052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14" name="Text Box 13">
          <a:extLst>
            <a:ext uri="{FF2B5EF4-FFF2-40B4-BE49-F238E27FC236}">
              <a16:creationId xmlns="" xmlns:a16="http://schemas.microsoft.com/office/drawing/2014/main" id="{B6328383-480D-4A22-8043-87350055A36F}"/>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15" name="Text Box 14">
          <a:extLst>
            <a:ext uri="{FF2B5EF4-FFF2-40B4-BE49-F238E27FC236}">
              <a16:creationId xmlns="" xmlns:a16="http://schemas.microsoft.com/office/drawing/2014/main" id="{C8DF92E1-BC76-48C4-B0DB-78A1E9790EB8}"/>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16" name="Text Box 15">
          <a:extLst>
            <a:ext uri="{FF2B5EF4-FFF2-40B4-BE49-F238E27FC236}">
              <a16:creationId xmlns="" xmlns:a16="http://schemas.microsoft.com/office/drawing/2014/main" id="{600C4782-4722-443E-805A-98565C28303D}"/>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17" name="Text Box 16">
          <a:extLst>
            <a:ext uri="{FF2B5EF4-FFF2-40B4-BE49-F238E27FC236}">
              <a16:creationId xmlns="" xmlns:a16="http://schemas.microsoft.com/office/drawing/2014/main" id="{159AE356-70FD-4DC1-8AB3-2C2F4A97145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18" name="Text Box 17">
          <a:extLst>
            <a:ext uri="{FF2B5EF4-FFF2-40B4-BE49-F238E27FC236}">
              <a16:creationId xmlns="" xmlns:a16="http://schemas.microsoft.com/office/drawing/2014/main" id="{EC19DEFB-46AB-4571-A19B-98075A7329AD}"/>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19" name="Text Box 6">
          <a:extLst>
            <a:ext uri="{FF2B5EF4-FFF2-40B4-BE49-F238E27FC236}">
              <a16:creationId xmlns="" xmlns:a16="http://schemas.microsoft.com/office/drawing/2014/main" id="{4C7F8FA6-4B05-4BF4-B98B-0143B90982ED}"/>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20" name="Text Box 7">
          <a:extLst>
            <a:ext uri="{FF2B5EF4-FFF2-40B4-BE49-F238E27FC236}">
              <a16:creationId xmlns="" xmlns:a16="http://schemas.microsoft.com/office/drawing/2014/main" id="{B68F1BB9-233E-4FD6-89F0-FC47EDE693C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21" name="Text Box 8">
          <a:extLst>
            <a:ext uri="{FF2B5EF4-FFF2-40B4-BE49-F238E27FC236}">
              <a16:creationId xmlns="" xmlns:a16="http://schemas.microsoft.com/office/drawing/2014/main" id="{F7488481-BA1E-4870-8DA6-FCEB7AED039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22" name="Text Box 9">
          <a:extLst>
            <a:ext uri="{FF2B5EF4-FFF2-40B4-BE49-F238E27FC236}">
              <a16:creationId xmlns="" xmlns:a16="http://schemas.microsoft.com/office/drawing/2014/main" id="{97B8815D-F295-4EA9-A4DA-32AE41A9DC0D}"/>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23" name="Text Box 10">
          <a:extLst>
            <a:ext uri="{FF2B5EF4-FFF2-40B4-BE49-F238E27FC236}">
              <a16:creationId xmlns="" xmlns:a16="http://schemas.microsoft.com/office/drawing/2014/main" id="{27873390-CA47-4030-8106-0286CF97D335}"/>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24" name="Text Box 11">
          <a:extLst>
            <a:ext uri="{FF2B5EF4-FFF2-40B4-BE49-F238E27FC236}">
              <a16:creationId xmlns="" xmlns:a16="http://schemas.microsoft.com/office/drawing/2014/main" id="{3162FAC4-E03E-4328-AB5B-30E0AE99FA3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25" name="Text Box 12">
          <a:extLst>
            <a:ext uri="{FF2B5EF4-FFF2-40B4-BE49-F238E27FC236}">
              <a16:creationId xmlns="" xmlns:a16="http://schemas.microsoft.com/office/drawing/2014/main" id="{4833345E-2778-4E28-A433-1F93F39F0498}"/>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26" name="Text Box 13">
          <a:extLst>
            <a:ext uri="{FF2B5EF4-FFF2-40B4-BE49-F238E27FC236}">
              <a16:creationId xmlns="" xmlns:a16="http://schemas.microsoft.com/office/drawing/2014/main" id="{73BCA729-0986-4863-8104-92C12C8EBFB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27" name="Text Box 14">
          <a:extLst>
            <a:ext uri="{FF2B5EF4-FFF2-40B4-BE49-F238E27FC236}">
              <a16:creationId xmlns="" xmlns:a16="http://schemas.microsoft.com/office/drawing/2014/main" id="{A2FAEE30-3D14-4244-B893-7109A968940D}"/>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28" name="Text Box 15">
          <a:extLst>
            <a:ext uri="{FF2B5EF4-FFF2-40B4-BE49-F238E27FC236}">
              <a16:creationId xmlns="" xmlns:a16="http://schemas.microsoft.com/office/drawing/2014/main" id="{35FB9BE6-57FB-4742-A889-85A723554114}"/>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29" name="Text Box 16">
          <a:extLst>
            <a:ext uri="{FF2B5EF4-FFF2-40B4-BE49-F238E27FC236}">
              <a16:creationId xmlns="" xmlns:a16="http://schemas.microsoft.com/office/drawing/2014/main" id="{81A6375E-0E1E-4A63-8B61-E62CD8987BE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30" name="Text Box 17">
          <a:extLst>
            <a:ext uri="{FF2B5EF4-FFF2-40B4-BE49-F238E27FC236}">
              <a16:creationId xmlns="" xmlns:a16="http://schemas.microsoft.com/office/drawing/2014/main" id="{006E07BA-4B67-42EB-9FC1-F1BE3390E09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31" name="Text Box 6">
          <a:extLst>
            <a:ext uri="{FF2B5EF4-FFF2-40B4-BE49-F238E27FC236}">
              <a16:creationId xmlns="" xmlns:a16="http://schemas.microsoft.com/office/drawing/2014/main" id="{5E699F58-651C-4C8D-A8DD-77B92472A0AF}"/>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32" name="Text Box 7">
          <a:extLst>
            <a:ext uri="{FF2B5EF4-FFF2-40B4-BE49-F238E27FC236}">
              <a16:creationId xmlns="" xmlns:a16="http://schemas.microsoft.com/office/drawing/2014/main" id="{4305B568-CA29-4F20-9CFD-149DEDC37DF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33" name="Text Box 8">
          <a:extLst>
            <a:ext uri="{FF2B5EF4-FFF2-40B4-BE49-F238E27FC236}">
              <a16:creationId xmlns="" xmlns:a16="http://schemas.microsoft.com/office/drawing/2014/main" id="{B20D0DED-6C48-47D5-8713-EE55D98451D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34" name="Text Box 9">
          <a:extLst>
            <a:ext uri="{FF2B5EF4-FFF2-40B4-BE49-F238E27FC236}">
              <a16:creationId xmlns="" xmlns:a16="http://schemas.microsoft.com/office/drawing/2014/main" id="{EBF7F5AA-B9B1-462F-BBFF-AA102A1AA6CC}"/>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35" name="Text Box 10">
          <a:extLst>
            <a:ext uri="{FF2B5EF4-FFF2-40B4-BE49-F238E27FC236}">
              <a16:creationId xmlns="" xmlns:a16="http://schemas.microsoft.com/office/drawing/2014/main" id="{74CA4896-3702-48D5-B3A7-2460DDC8154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36" name="Text Box 11">
          <a:extLst>
            <a:ext uri="{FF2B5EF4-FFF2-40B4-BE49-F238E27FC236}">
              <a16:creationId xmlns="" xmlns:a16="http://schemas.microsoft.com/office/drawing/2014/main" id="{30E8A87B-1C4C-48BF-BCF8-5564033D7BBD}"/>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37" name="Text Box 12">
          <a:extLst>
            <a:ext uri="{FF2B5EF4-FFF2-40B4-BE49-F238E27FC236}">
              <a16:creationId xmlns="" xmlns:a16="http://schemas.microsoft.com/office/drawing/2014/main" id="{B6279025-58BA-40E8-A96E-743DB56A3BE0}"/>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38" name="Text Box 13">
          <a:extLst>
            <a:ext uri="{FF2B5EF4-FFF2-40B4-BE49-F238E27FC236}">
              <a16:creationId xmlns="" xmlns:a16="http://schemas.microsoft.com/office/drawing/2014/main" id="{9A9D0636-CCE4-4ABE-B6F3-E9E5543AD90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39" name="Text Box 14">
          <a:extLst>
            <a:ext uri="{FF2B5EF4-FFF2-40B4-BE49-F238E27FC236}">
              <a16:creationId xmlns="" xmlns:a16="http://schemas.microsoft.com/office/drawing/2014/main" id="{778C8330-936D-4872-B78C-1DF71FCF36BC}"/>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40" name="Text Box 15">
          <a:extLst>
            <a:ext uri="{FF2B5EF4-FFF2-40B4-BE49-F238E27FC236}">
              <a16:creationId xmlns="" xmlns:a16="http://schemas.microsoft.com/office/drawing/2014/main" id="{F4CAD27E-1D4D-4C35-A91B-11FD5CE1BA30}"/>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41" name="Text Box 16">
          <a:extLst>
            <a:ext uri="{FF2B5EF4-FFF2-40B4-BE49-F238E27FC236}">
              <a16:creationId xmlns="" xmlns:a16="http://schemas.microsoft.com/office/drawing/2014/main" id="{323912C7-79AF-4852-8E02-C11C7524429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42" name="Text Box 17">
          <a:extLst>
            <a:ext uri="{FF2B5EF4-FFF2-40B4-BE49-F238E27FC236}">
              <a16:creationId xmlns="" xmlns:a16="http://schemas.microsoft.com/office/drawing/2014/main" id="{8BD06095-6889-494D-A31D-9C7D377FEA94}"/>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43" name="Text Box 7">
          <a:extLst>
            <a:ext uri="{FF2B5EF4-FFF2-40B4-BE49-F238E27FC236}">
              <a16:creationId xmlns="" xmlns:a16="http://schemas.microsoft.com/office/drawing/2014/main" id="{A27B3CF2-8E07-4462-AFA2-ED3985AF712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44" name="Text Box 8">
          <a:extLst>
            <a:ext uri="{FF2B5EF4-FFF2-40B4-BE49-F238E27FC236}">
              <a16:creationId xmlns="" xmlns:a16="http://schemas.microsoft.com/office/drawing/2014/main" id="{FD118293-8C25-4323-9DBE-2740BD3C16D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45" name="Text Box 9">
          <a:extLst>
            <a:ext uri="{FF2B5EF4-FFF2-40B4-BE49-F238E27FC236}">
              <a16:creationId xmlns="" xmlns:a16="http://schemas.microsoft.com/office/drawing/2014/main" id="{688184A8-8BD1-4036-8C13-B1C1417B75D8}"/>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46" name="Text Box 10">
          <a:extLst>
            <a:ext uri="{FF2B5EF4-FFF2-40B4-BE49-F238E27FC236}">
              <a16:creationId xmlns="" xmlns:a16="http://schemas.microsoft.com/office/drawing/2014/main" id="{E8DFBFBE-0DF5-40AA-8EFD-A68CF1B90D82}"/>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47" name="Text Box 11">
          <a:extLst>
            <a:ext uri="{FF2B5EF4-FFF2-40B4-BE49-F238E27FC236}">
              <a16:creationId xmlns="" xmlns:a16="http://schemas.microsoft.com/office/drawing/2014/main" id="{341B0255-CF9F-4977-B48E-2AAF72AF45D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48" name="Text Box 12">
          <a:extLst>
            <a:ext uri="{FF2B5EF4-FFF2-40B4-BE49-F238E27FC236}">
              <a16:creationId xmlns="" xmlns:a16="http://schemas.microsoft.com/office/drawing/2014/main" id="{EC6CAF31-71BE-4C9B-AFD5-750CECE414D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49" name="Text Box 13">
          <a:extLst>
            <a:ext uri="{FF2B5EF4-FFF2-40B4-BE49-F238E27FC236}">
              <a16:creationId xmlns="" xmlns:a16="http://schemas.microsoft.com/office/drawing/2014/main" id="{C17A162A-2DF4-4E77-BDC8-EC03F37F7CC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50" name="Text Box 14">
          <a:extLst>
            <a:ext uri="{FF2B5EF4-FFF2-40B4-BE49-F238E27FC236}">
              <a16:creationId xmlns="" xmlns:a16="http://schemas.microsoft.com/office/drawing/2014/main" id="{27B2A04C-D46D-44A6-8FC0-CA81CD4BAFF2}"/>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51" name="Text Box 15">
          <a:extLst>
            <a:ext uri="{FF2B5EF4-FFF2-40B4-BE49-F238E27FC236}">
              <a16:creationId xmlns="" xmlns:a16="http://schemas.microsoft.com/office/drawing/2014/main" id="{F6460C16-913F-4A3F-849D-630F328A385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52" name="Text Box 16">
          <a:extLst>
            <a:ext uri="{FF2B5EF4-FFF2-40B4-BE49-F238E27FC236}">
              <a16:creationId xmlns="" xmlns:a16="http://schemas.microsoft.com/office/drawing/2014/main" id="{957CD1DE-2F86-4348-A067-EF9344187732}"/>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53" name="Text Box 17">
          <a:extLst>
            <a:ext uri="{FF2B5EF4-FFF2-40B4-BE49-F238E27FC236}">
              <a16:creationId xmlns="" xmlns:a16="http://schemas.microsoft.com/office/drawing/2014/main" id="{AAC835ED-3C51-40BC-99E5-35A9512CC80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54" name="Text Box 6">
          <a:extLst>
            <a:ext uri="{FF2B5EF4-FFF2-40B4-BE49-F238E27FC236}">
              <a16:creationId xmlns="" xmlns:a16="http://schemas.microsoft.com/office/drawing/2014/main" id="{D0BD0024-0810-4E08-BDC5-12179D36BEA0}"/>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55" name="Text Box 7">
          <a:extLst>
            <a:ext uri="{FF2B5EF4-FFF2-40B4-BE49-F238E27FC236}">
              <a16:creationId xmlns="" xmlns:a16="http://schemas.microsoft.com/office/drawing/2014/main" id="{1E1F4044-2B81-489B-A7BD-20555EF8B62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56" name="Text Box 8">
          <a:extLst>
            <a:ext uri="{FF2B5EF4-FFF2-40B4-BE49-F238E27FC236}">
              <a16:creationId xmlns="" xmlns:a16="http://schemas.microsoft.com/office/drawing/2014/main" id="{91B75B1E-0F9B-4495-A765-CD6162577DE1}"/>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57" name="Text Box 9">
          <a:extLst>
            <a:ext uri="{FF2B5EF4-FFF2-40B4-BE49-F238E27FC236}">
              <a16:creationId xmlns="" xmlns:a16="http://schemas.microsoft.com/office/drawing/2014/main" id="{7942BA69-713F-4FE0-A881-BCED376470BC}"/>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58" name="Text Box 10">
          <a:extLst>
            <a:ext uri="{FF2B5EF4-FFF2-40B4-BE49-F238E27FC236}">
              <a16:creationId xmlns="" xmlns:a16="http://schemas.microsoft.com/office/drawing/2014/main" id="{08632757-CD5B-4A05-BCA2-51ECC2364FD5}"/>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59" name="Text Box 11">
          <a:extLst>
            <a:ext uri="{FF2B5EF4-FFF2-40B4-BE49-F238E27FC236}">
              <a16:creationId xmlns="" xmlns:a16="http://schemas.microsoft.com/office/drawing/2014/main" id="{3ADB0DF8-D107-4661-B3B5-748506E94C9F}"/>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60" name="Text Box 12">
          <a:extLst>
            <a:ext uri="{FF2B5EF4-FFF2-40B4-BE49-F238E27FC236}">
              <a16:creationId xmlns="" xmlns:a16="http://schemas.microsoft.com/office/drawing/2014/main" id="{10ADBB84-7435-4D45-ABC9-118F647C29CF}"/>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61" name="Text Box 13">
          <a:extLst>
            <a:ext uri="{FF2B5EF4-FFF2-40B4-BE49-F238E27FC236}">
              <a16:creationId xmlns="" xmlns:a16="http://schemas.microsoft.com/office/drawing/2014/main" id="{38DF726C-917C-4F08-84FD-56419FCF42C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62" name="Text Box 14">
          <a:extLst>
            <a:ext uri="{FF2B5EF4-FFF2-40B4-BE49-F238E27FC236}">
              <a16:creationId xmlns="" xmlns:a16="http://schemas.microsoft.com/office/drawing/2014/main" id="{3D1F1245-7E38-45C1-A979-F8D7A4F5E9B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63" name="Text Box 15">
          <a:extLst>
            <a:ext uri="{FF2B5EF4-FFF2-40B4-BE49-F238E27FC236}">
              <a16:creationId xmlns="" xmlns:a16="http://schemas.microsoft.com/office/drawing/2014/main" id="{41F5E84E-8C8B-4157-BBC2-93D01A6D32A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64" name="Text Box 16">
          <a:extLst>
            <a:ext uri="{FF2B5EF4-FFF2-40B4-BE49-F238E27FC236}">
              <a16:creationId xmlns="" xmlns:a16="http://schemas.microsoft.com/office/drawing/2014/main" id="{19F3A34C-9074-49FF-B10B-E7F57B926D28}"/>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565" name="Text Box 17">
          <a:extLst>
            <a:ext uri="{FF2B5EF4-FFF2-40B4-BE49-F238E27FC236}">
              <a16:creationId xmlns="" xmlns:a16="http://schemas.microsoft.com/office/drawing/2014/main" id="{D7DDDF2B-2E92-40CA-A218-1AB976D54BC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66" name="Text Box 6">
          <a:extLst>
            <a:ext uri="{FF2B5EF4-FFF2-40B4-BE49-F238E27FC236}">
              <a16:creationId xmlns="" xmlns:a16="http://schemas.microsoft.com/office/drawing/2014/main" id="{D3C5B6D6-F2EC-447F-9299-0F7804627BB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67" name="Text Box 7">
          <a:extLst>
            <a:ext uri="{FF2B5EF4-FFF2-40B4-BE49-F238E27FC236}">
              <a16:creationId xmlns="" xmlns:a16="http://schemas.microsoft.com/office/drawing/2014/main" id="{4735F0F4-9AD9-45E7-A4D8-8B149230C1C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68" name="Text Box 8">
          <a:extLst>
            <a:ext uri="{FF2B5EF4-FFF2-40B4-BE49-F238E27FC236}">
              <a16:creationId xmlns="" xmlns:a16="http://schemas.microsoft.com/office/drawing/2014/main" id="{3B4A53E3-214B-4254-B665-7F09D59B24C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69" name="Text Box 9">
          <a:extLst>
            <a:ext uri="{FF2B5EF4-FFF2-40B4-BE49-F238E27FC236}">
              <a16:creationId xmlns="" xmlns:a16="http://schemas.microsoft.com/office/drawing/2014/main" id="{33675351-2972-4A0B-98FA-C38EFA1F6E2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70" name="Text Box 10">
          <a:extLst>
            <a:ext uri="{FF2B5EF4-FFF2-40B4-BE49-F238E27FC236}">
              <a16:creationId xmlns="" xmlns:a16="http://schemas.microsoft.com/office/drawing/2014/main" id="{A1247FF1-DA7D-4A22-BBD2-60BB1782C96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71" name="Text Box 11">
          <a:extLst>
            <a:ext uri="{FF2B5EF4-FFF2-40B4-BE49-F238E27FC236}">
              <a16:creationId xmlns="" xmlns:a16="http://schemas.microsoft.com/office/drawing/2014/main" id="{9C893DDC-56CF-4D58-BCDC-6A7469C3C9A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72" name="Text Box 12">
          <a:extLst>
            <a:ext uri="{FF2B5EF4-FFF2-40B4-BE49-F238E27FC236}">
              <a16:creationId xmlns="" xmlns:a16="http://schemas.microsoft.com/office/drawing/2014/main" id="{C63BBC1F-447E-4F25-82C9-3AC24A028ED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73" name="Text Box 13">
          <a:extLst>
            <a:ext uri="{FF2B5EF4-FFF2-40B4-BE49-F238E27FC236}">
              <a16:creationId xmlns="" xmlns:a16="http://schemas.microsoft.com/office/drawing/2014/main" id="{A485A9E5-A208-400C-9694-84B305F8828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74" name="Text Box 14">
          <a:extLst>
            <a:ext uri="{FF2B5EF4-FFF2-40B4-BE49-F238E27FC236}">
              <a16:creationId xmlns="" xmlns:a16="http://schemas.microsoft.com/office/drawing/2014/main" id="{00B03714-1F38-439D-9C2C-1B206190EEF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75" name="Text Box 15">
          <a:extLst>
            <a:ext uri="{FF2B5EF4-FFF2-40B4-BE49-F238E27FC236}">
              <a16:creationId xmlns="" xmlns:a16="http://schemas.microsoft.com/office/drawing/2014/main" id="{BF4E031E-C47B-4AF7-AA54-C4BC6323ABB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76" name="Text Box 16">
          <a:extLst>
            <a:ext uri="{FF2B5EF4-FFF2-40B4-BE49-F238E27FC236}">
              <a16:creationId xmlns="" xmlns:a16="http://schemas.microsoft.com/office/drawing/2014/main" id="{9E058D09-CC8F-4FB4-963B-9E3E0F1D67E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77" name="Text Box 17">
          <a:extLst>
            <a:ext uri="{FF2B5EF4-FFF2-40B4-BE49-F238E27FC236}">
              <a16:creationId xmlns="" xmlns:a16="http://schemas.microsoft.com/office/drawing/2014/main" id="{57FED30C-AA47-43B0-A447-37649424450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78" name="Text Box 6">
          <a:extLst>
            <a:ext uri="{FF2B5EF4-FFF2-40B4-BE49-F238E27FC236}">
              <a16:creationId xmlns="" xmlns:a16="http://schemas.microsoft.com/office/drawing/2014/main" id="{E22B91A1-2D0E-4E17-92FC-7B2D5D6E376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79" name="Text Box 7">
          <a:extLst>
            <a:ext uri="{FF2B5EF4-FFF2-40B4-BE49-F238E27FC236}">
              <a16:creationId xmlns="" xmlns:a16="http://schemas.microsoft.com/office/drawing/2014/main" id="{6BF00322-FBAC-4747-A6BA-6FC82E96E34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80" name="Text Box 8">
          <a:extLst>
            <a:ext uri="{FF2B5EF4-FFF2-40B4-BE49-F238E27FC236}">
              <a16:creationId xmlns="" xmlns:a16="http://schemas.microsoft.com/office/drawing/2014/main" id="{9A1E8A9E-434B-4C9B-AE0E-078DB397623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81" name="Text Box 9">
          <a:extLst>
            <a:ext uri="{FF2B5EF4-FFF2-40B4-BE49-F238E27FC236}">
              <a16:creationId xmlns="" xmlns:a16="http://schemas.microsoft.com/office/drawing/2014/main" id="{A08365D9-123C-40F7-8985-40AE3A364E1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82" name="Text Box 10">
          <a:extLst>
            <a:ext uri="{FF2B5EF4-FFF2-40B4-BE49-F238E27FC236}">
              <a16:creationId xmlns="" xmlns:a16="http://schemas.microsoft.com/office/drawing/2014/main" id="{68377B94-528F-43AC-8098-03118D63692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83" name="Text Box 11">
          <a:extLst>
            <a:ext uri="{FF2B5EF4-FFF2-40B4-BE49-F238E27FC236}">
              <a16:creationId xmlns="" xmlns:a16="http://schemas.microsoft.com/office/drawing/2014/main" id="{6BFA065A-E095-47EB-8C0C-210F5963A4E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84" name="Text Box 12">
          <a:extLst>
            <a:ext uri="{FF2B5EF4-FFF2-40B4-BE49-F238E27FC236}">
              <a16:creationId xmlns="" xmlns:a16="http://schemas.microsoft.com/office/drawing/2014/main" id="{5B3FA907-EE64-4ED4-B7B6-F1221235100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85" name="Text Box 13">
          <a:extLst>
            <a:ext uri="{FF2B5EF4-FFF2-40B4-BE49-F238E27FC236}">
              <a16:creationId xmlns="" xmlns:a16="http://schemas.microsoft.com/office/drawing/2014/main" id="{F789D715-2D5E-4958-9F86-766B324EF65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86" name="Text Box 14">
          <a:extLst>
            <a:ext uri="{FF2B5EF4-FFF2-40B4-BE49-F238E27FC236}">
              <a16:creationId xmlns="" xmlns:a16="http://schemas.microsoft.com/office/drawing/2014/main" id="{AB392A41-2DBB-4EEA-A485-6C3DB4B7985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87" name="Text Box 15">
          <a:extLst>
            <a:ext uri="{FF2B5EF4-FFF2-40B4-BE49-F238E27FC236}">
              <a16:creationId xmlns="" xmlns:a16="http://schemas.microsoft.com/office/drawing/2014/main" id="{C0662998-6DA9-454A-8703-7F000275D83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88" name="Text Box 16">
          <a:extLst>
            <a:ext uri="{FF2B5EF4-FFF2-40B4-BE49-F238E27FC236}">
              <a16:creationId xmlns="" xmlns:a16="http://schemas.microsoft.com/office/drawing/2014/main" id="{420225FF-FCA5-412C-AF62-5AC3FDB1E06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89" name="Text Box 17">
          <a:extLst>
            <a:ext uri="{FF2B5EF4-FFF2-40B4-BE49-F238E27FC236}">
              <a16:creationId xmlns="" xmlns:a16="http://schemas.microsoft.com/office/drawing/2014/main" id="{2F55518A-8A9C-4100-A9C6-F0920C00C12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90" name="Text Box 7">
          <a:extLst>
            <a:ext uri="{FF2B5EF4-FFF2-40B4-BE49-F238E27FC236}">
              <a16:creationId xmlns="" xmlns:a16="http://schemas.microsoft.com/office/drawing/2014/main" id="{0A482785-BF54-426C-B1AE-E8C1136D8ED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91" name="Text Box 8">
          <a:extLst>
            <a:ext uri="{FF2B5EF4-FFF2-40B4-BE49-F238E27FC236}">
              <a16:creationId xmlns="" xmlns:a16="http://schemas.microsoft.com/office/drawing/2014/main" id="{F4F9A55D-B56D-40D6-B180-E175B032524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92" name="Text Box 9">
          <a:extLst>
            <a:ext uri="{FF2B5EF4-FFF2-40B4-BE49-F238E27FC236}">
              <a16:creationId xmlns="" xmlns:a16="http://schemas.microsoft.com/office/drawing/2014/main" id="{A809C7AE-2687-4647-B279-CE35CC077B3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93" name="Text Box 10">
          <a:extLst>
            <a:ext uri="{FF2B5EF4-FFF2-40B4-BE49-F238E27FC236}">
              <a16:creationId xmlns="" xmlns:a16="http://schemas.microsoft.com/office/drawing/2014/main" id="{FA40350E-4529-4E5A-8E20-1E77849D53A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94" name="Text Box 11">
          <a:extLst>
            <a:ext uri="{FF2B5EF4-FFF2-40B4-BE49-F238E27FC236}">
              <a16:creationId xmlns="" xmlns:a16="http://schemas.microsoft.com/office/drawing/2014/main" id="{F1149E23-8304-4811-942C-B23E58CCDA9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95" name="Text Box 12">
          <a:extLst>
            <a:ext uri="{FF2B5EF4-FFF2-40B4-BE49-F238E27FC236}">
              <a16:creationId xmlns="" xmlns:a16="http://schemas.microsoft.com/office/drawing/2014/main" id="{5359E344-D9C2-4264-81B9-648D2311216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96" name="Text Box 13">
          <a:extLst>
            <a:ext uri="{FF2B5EF4-FFF2-40B4-BE49-F238E27FC236}">
              <a16:creationId xmlns="" xmlns:a16="http://schemas.microsoft.com/office/drawing/2014/main" id="{2D735CA5-33C3-44F3-8D94-894FE4220DB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97" name="Text Box 14">
          <a:extLst>
            <a:ext uri="{FF2B5EF4-FFF2-40B4-BE49-F238E27FC236}">
              <a16:creationId xmlns="" xmlns:a16="http://schemas.microsoft.com/office/drawing/2014/main" id="{FBD6B5FB-EDD6-417E-9529-2423A9D2366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98" name="Text Box 15">
          <a:extLst>
            <a:ext uri="{FF2B5EF4-FFF2-40B4-BE49-F238E27FC236}">
              <a16:creationId xmlns="" xmlns:a16="http://schemas.microsoft.com/office/drawing/2014/main" id="{BDBAFE28-1CE5-47DA-BD02-F6ECA03F74B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599" name="Text Box 16">
          <a:extLst>
            <a:ext uri="{FF2B5EF4-FFF2-40B4-BE49-F238E27FC236}">
              <a16:creationId xmlns="" xmlns:a16="http://schemas.microsoft.com/office/drawing/2014/main" id="{985258A7-0005-44B3-8736-B5805345F64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00" name="Text Box 17">
          <a:extLst>
            <a:ext uri="{FF2B5EF4-FFF2-40B4-BE49-F238E27FC236}">
              <a16:creationId xmlns="" xmlns:a16="http://schemas.microsoft.com/office/drawing/2014/main" id="{C3B8897D-C93D-4D23-B3F6-601AF9A8A9F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01" name="Text Box 6">
          <a:extLst>
            <a:ext uri="{FF2B5EF4-FFF2-40B4-BE49-F238E27FC236}">
              <a16:creationId xmlns="" xmlns:a16="http://schemas.microsoft.com/office/drawing/2014/main" id="{73D35E78-CA1C-478E-A07F-4D08EC07230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02" name="Text Box 7">
          <a:extLst>
            <a:ext uri="{FF2B5EF4-FFF2-40B4-BE49-F238E27FC236}">
              <a16:creationId xmlns="" xmlns:a16="http://schemas.microsoft.com/office/drawing/2014/main" id="{9C1CB7B3-5CFD-42E3-A8E4-8B1F3D3E663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03" name="Text Box 8">
          <a:extLst>
            <a:ext uri="{FF2B5EF4-FFF2-40B4-BE49-F238E27FC236}">
              <a16:creationId xmlns="" xmlns:a16="http://schemas.microsoft.com/office/drawing/2014/main" id="{001010D1-E79A-401F-8B16-35BB440365D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04" name="Text Box 9">
          <a:extLst>
            <a:ext uri="{FF2B5EF4-FFF2-40B4-BE49-F238E27FC236}">
              <a16:creationId xmlns="" xmlns:a16="http://schemas.microsoft.com/office/drawing/2014/main" id="{1178E9EB-33F4-43F2-AAA9-6EFFB68FC97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05" name="Text Box 10">
          <a:extLst>
            <a:ext uri="{FF2B5EF4-FFF2-40B4-BE49-F238E27FC236}">
              <a16:creationId xmlns="" xmlns:a16="http://schemas.microsoft.com/office/drawing/2014/main" id="{DCC017F1-C6CD-496A-B6F7-CA1963550B4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06" name="Text Box 11">
          <a:extLst>
            <a:ext uri="{FF2B5EF4-FFF2-40B4-BE49-F238E27FC236}">
              <a16:creationId xmlns="" xmlns:a16="http://schemas.microsoft.com/office/drawing/2014/main" id="{7A1A514E-64FB-4B55-9FBA-E826C5B8F13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07" name="Text Box 12">
          <a:extLst>
            <a:ext uri="{FF2B5EF4-FFF2-40B4-BE49-F238E27FC236}">
              <a16:creationId xmlns="" xmlns:a16="http://schemas.microsoft.com/office/drawing/2014/main" id="{0B47A8AC-7E79-4ED1-BE6E-6168593B4C4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08" name="Text Box 13">
          <a:extLst>
            <a:ext uri="{FF2B5EF4-FFF2-40B4-BE49-F238E27FC236}">
              <a16:creationId xmlns="" xmlns:a16="http://schemas.microsoft.com/office/drawing/2014/main" id="{B0F62F51-452D-4243-BD3D-82190F82F4E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09" name="Text Box 14">
          <a:extLst>
            <a:ext uri="{FF2B5EF4-FFF2-40B4-BE49-F238E27FC236}">
              <a16:creationId xmlns="" xmlns:a16="http://schemas.microsoft.com/office/drawing/2014/main" id="{B6CC59D1-07BF-4498-B79B-0F8C96565DF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10" name="Text Box 15">
          <a:extLst>
            <a:ext uri="{FF2B5EF4-FFF2-40B4-BE49-F238E27FC236}">
              <a16:creationId xmlns="" xmlns:a16="http://schemas.microsoft.com/office/drawing/2014/main" id="{CEF597EB-4D34-4E20-830C-11CDECAFD38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11" name="Text Box 16">
          <a:extLst>
            <a:ext uri="{FF2B5EF4-FFF2-40B4-BE49-F238E27FC236}">
              <a16:creationId xmlns="" xmlns:a16="http://schemas.microsoft.com/office/drawing/2014/main" id="{DB40A894-BEBB-43C6-A6CB-4373CCFBC3E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12" name="Text Box 17">
          <a:extLst>
            <a:ext uri="{FF2B5EF4-FFF2-40B4-BE49-F238E27FC236}">
              <a16:creationId xmlns="" xmlns:a16="http://schemas.microsoft.com/office/drawing/2014/main" id="{84D616B7-535C-4872-976E-FD41802A0FD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13" name="Text Box 6">
          <a:extLst>
            <a:ext uri="{FF2B5EF4-FFF2-40B4-BE49-F238E27FC236}">
              <a16:creationId xmlns="" xmlns:a16="http://schemas.microsoft.com/office/drawing/2014/main" id="{49E4FA6F-9AB2-4547-95C8-0B47E0C0CD8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14" name="Text Box 7">
          <a:extLst>
            <a:ext uri="{FF2B5EF4-FFF2-40B4-BE49-F238E27FC236}">
              <a16:creationId xmlns="" xmlns:a16="http://schemas.microsoft.com/office/drawing/2014/main" id="{DE13911B-332B-411F-BED3-DFF4264F97E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15" name="Text Box 8">
          <a:extLst>
            <a:ext uri="{FF2B5EF4-FFF2-40B4-BE49-F238E27FC236}">
              <a16:creationId xmlns="" xmlns:a16="http://schemas.microsoft.com/office/drawing/2014/main" id="{ECE09628-08F0-4A61-8D9B-92ABD65B7AA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16" name="Text Box 9">
          <a:extLst>
            <a:ext uri="{FF2B5EF4-FFF2-40B4-BE49-F238E27FC236}">
              <a16:creationId xmlns="" xmlns:a16="http://schemas.microsoft.com/office/drawing/2014/main" id="{21F04494-3848-48ED-B6FC-0FAB1635159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17" name="Text Box 10">
          <a:extLst>
            <a:ext uri="{FF2B5EF4-FFF2-40B4-BE49-F238E27FC236}">
              <a16:creationId xmlns="" xmlns:a16="http://schemas.microsoft.com/office/drawing/2014/main" id="{BA8258ED-19D0-4B2A-8490-16707202300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18" name="Text Box 11">
          <a:extLst>
            <a:ext uri="{FF2B5EF4-FFF2-40B4-BE49-F238E27FC236}">
              <a16:creationId xmlns="" xmlns:a16="http://schemas.microsoft.com/office/drawing/2014/main" id="{8435C519-7930-4282-BBED-0AF84F0920B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19" name="Text Box 12">
          <a:extLst>
            <a:ext uri="{FF2B5EF4-FFF2-40B4-BE49-F238E27FC236}">
              <a16:creationId xmlns="" xmlns:a16="http://schemas.microsoft.com/office/drawing/2014/main" id="{CB72B250-2FC9-440F-92CB-DA135C424E1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20" name="Text Box 13">
          <a:extLst>
            <a:ext uri="{FF2B5EF4-FFF2-40B4-BE49-F238E27FC236}">
              <a16:creationId xmlns="" xmlns:a16="http://schemas.microsoft.com/office/drawing/2014/main" id="{E99A908D-7484-4E93-AE57-EB2EE3BC94F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21" name="Text Box 14">
          <a:extLst>
            <a:ext uri="{FF2B5EF4-FFF2-40B4-BE49-F238E27FC236}">
              <a16:creationId xmlns="" xmlns:a16="http://schemas.microsoft.com/office/drawing/2014/main" id="{187CF214-4C8C-4A73-B05A-5384ABC3D38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22" name="Text Box 15">
          <a:extLst>
            <a:ext uri="{FF2B5EF4-FFF2-40B4-BE49-F238E27FC236}">
              <a16:creationId xmlns="" xmlns:a16="http://schemas.microsoft.com/office/drawing/2014/main" id="{63E1A46D-09CE-4190-A4D6-7117F203230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23" name="Text Box 16">
          <a:extLst>
            <a:ext uri="{FF2B5EF4-FFF2-40B4-BE49-F238E27FC236}">
              <a16:creationId xmlns="" xmlns:a16="http://schemas.microsoft.com/office/drawing/2014/main" id="{D7FB9B86-F7A2-44F2-94D2-6367BEA10E7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24" name="Text Box 17">
          <a:extLst>
            <a:ext uri="{FF2B5EF4-FFF2-40B4-BE49-F238E27FC236}">
              <a16:creationId xmlns="" xmlns:a16="http://schemas.microsoft.com/office/drawing/2014/main" id="{E066AF2D-8080-4BA7-B4A6-642D8002CCB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25" name="Text Box 6">
          <a:extLst>
            <a:ext uri="{FF2B5EF4-FFF2-40B4-BE49-F238E27FC236}">
              <a16:creationId xmlns="" xmlns:a16="http://schemas.microsoft.com/office/drawing/2014/main" id="{02491563-DE6A-4665-8631-9699AA22F20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26" name="Text Box 7">
          <a:extLst>
            <a:ext uri="{FF2B5EF4-FFF2-40B4-BE49-F238E27FC236}">
              <a16:creationId xmlns="" xmlns:a16="http://schemas.microsoft.com/office/drawing/2014/main" id="{AA5BE398-9BFA-4FED-AA5F-8DFACF4B214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27" name="Text Box 8">
          <a:extLst>
            <a:ext uri="{FF2B5EF4-FFF2-40B4-BE49-F238E27FC236}">
              <a16:creationId xmlns="" xmlns:a16="http://schemas.microsoft.com/office/drawing/2014/main" id="{BE295874-EFC1-4362-B5D0-779A934BA66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28" name="Text Box 9">
          <a:extLst>
            <a:ext uri="{FF2B5EF4-FFF2-40B4-BE49-F238E27FC236}">
              <a16:creationId xmlns="" xmlns:a16="http://schemas.microsoft.com/office/drawing/2014/main" id="{0F1DEF94-181E-4572-B92A-DD2ED253BED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29" name="Text Box 10">
          <a:extLst>
            <a:ext uri="{FF2B5EF4-FFF2-40B4-BE49-F238E27FC236}">
              <a16:creationId xmlns="" xmlns:a16="http://schemas.microsoft.com/office/drawing/2014/main" id="{8C04B667-9558-4F2D-A810-2C1794949A9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30" name="Text Box 11">
          <a:extLst>
            <a:ext uri="{FF2B5EF4-FFF2-40B4-BE49-F238E27FC236}">
              <a16:creationId xmlns="" xmlns:a16="http://schemas.microsoft.com/office/drawing/2014/main" id="{8451ECD7-EA6D-451D-A7BF-DD7DD26B395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31" name="Text Box 12">
          <a:extLst>
            <a:ext uri="{FF2B5EF4-FFF2-40B4-BE49-F238E27FC236}">
              <a16:creationId xmlns="" xmlns:a16="http://schemas.microsoft.com/office/drawing/2014/main" id="{AA695D22-A893-40E7-A80C-E0FF8EF6F90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32" name="Text Box 13">
          <a:extLst>
            <a:ext uri="{FF2B5EF4-FFF2-40B4-BE49-F238E27FC236}">
              <a16:creationId xmlns="" xmlns:a16="http://schemas.microsoft.com/office/drawing/2014/main" id="{D8D46DDD-02FA-4FD4-A507-FE151E2A555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33" name="Text Box 14">
          <a:extLst>
            <a:ext uri="{FF2B5EF4-FFF2-40B4-BE49-F238E27FC236}">
              <a16:creationId xmlns="" xmlns:a16="http://schemas.microsoft.com/office/drawing/2014/main" id="{7B3140E8-95DF-4C43-9101-49B6ADEE3CA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34" name="Text Box 15">
          <a:extLst>
            <a:ext uri="{FF2B5EF4-FFF2-40B4-BE49-F238E27FC236}">
              <a16:creationId xmlns="" xmlns:a16="http://schemas.microsoft.com/office/drawing/2014/main" id="{CEE5DF64-4CD6-452C-AF73-957D93A6A82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35" name="Text Box 16">
          <a:extLst>
            <a:ext uri="{FF2B5EF4-FFF2-40B4-BE49-F238E27FC236}">
              <a16:creationId xmlns="" xmlns:a16="http://schemas.microsoft.com/office/drawing/2014/main" id="{08126E0F-6649-4368-919E-BD09B9271C5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36" name="Text Box 17">
          <a:extLst>
            <a:ext uri="{FF2B5EF4-FFF2-40B4-BE49-F238E27FC236}">
              <a16:creationId xmlns="" xmlns:a16="http://schemas.microsoft.com/office/drawing/2014/main" id="{ED81980D-750D-4F82-8184-D3B65A609AF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37" name="Text Box 7">
          <a:extLst>
            <a:ext uri="{FF2B5EF4-FFF2-40B4-BE49-F238E27FC236}">
              <a16:creationId xmlns="" xmlns:a16="http://schemas.microsoft.com/office/drawing/2014/main" id="{36D0F58C-FAAD-4728-9137-D051514004D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38" name="Text Box 8">
          <a:extLst>
            <a:ext uri="{FF2B5EF4-FFF2-40B4-BE49-F238E27FC236}">
              <a16:creationId xmlns="" xmlns:a16="http://schemas.microsoft.com/office/drawing/2014/main" id="{DAE54E1B-3B83-48CD-AC55-A7412E0F05D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39" name="Text Box 9">
          <a:extLst>
            <a:ext uri="{FF2B5EF4-FFF2-40B4-BE49-F238E27FC236}">
              <a16:creationId xmlns="" xmlns:a16="http://schemas.microsoft.com/office/drawing/2014/main" id="{4DACF9B5-D5C0-406C-92B1-EC707EB3687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40" name="Text Box 10">
          <a:extLst>
            <a:ext uri="{FF2B5EF4-FFF2-40B4-BE49-F238E27FC236}">
              <a16:creationId xmlns="" xmlns:a16="http://schemas.microsoft.com/office/drawing/2014/main" id="{7A62FE4F-7CE4-4DA0-9A9B-471E18658F5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41" name="Text Box 11">
          <a:extLst>
            <a:ext uri="{FF2B5EF4-FFF2-40B4-BE49-F238E27FC236}">
              <a16:creationId xmlns="" xmlns:a16="http://schemas.microsoft.com/office/drawing/2014/main" id="{E4A69B43-06BA-4B4B-9B0A-90499C04541C}"/>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42" name="Text Box 12">
          <a:extLst>
            <a:ext uri="{FF2B5EF4-FFF2-40B4-BE49-F238E27FC236}">
              <a16:creationId xmlns="" xmlns:a16="http://schemas.microsoft.com/office/drawing/2014/main" id="{A7E7A604-A2AA-4963-BF0E-1B911477514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43" name="Text Box 13">
          <a:extLst>
            <a:ext uri="{FF2B5EF4-FFF2-40B4-BE49-F238E27FC236}">
              <a16:creationId xmlns="" xmlns:a16="http://schemas.microsoft.com/office/drawing/2014/main" id="{53D5CDF9-6D13-47B4-B33C-F7BD20E9D33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44" name="Text Box 14">
          <a:extLst>
            <a:ext uri="{FF2B5EF4-FFF2-40B4-BE49-F238E27FC236}">
              <a16:creationId xmlns="" xmlns:a16="http://schemas.microsoft.com/office/drawing/2014/main" id="{88B07FCA-7ADA-4BA0-B4B6-7836D0F73F3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45" name="Text Box 15">
          <a:extLst>
            <a:ext uri="{FF2B5EF4-FFF2-40B4-BE49-F238E27FC236}">
              <a16:creationId xmlns="" xmlns:a16="http://schemas.microsoft.com/office/drawing/2014/main" id="{7D54A4BA-A1B7-4C12-8334-F85B8B27044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46" name="Text Box 16">
          <a:extLst>
            <a:ext uri="{FF2B5EF4-FFF2-40B4-BE49-F238E27FC236}">
              <a16:creationId xmlns="" xmlns:a16="http://schemas.microsoft.com/office/drawing/2014/main" id="{D0D51F50-05C9-43B5-8017-F78B77CD481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47" name="Text Box 17">
          <a:extLst>
            <a:ext uri="{FF2B5EF4-FFF2-40B4-BE49-F238E27FC236}">
              <a16:creationId xmlns="" xmlns:a16="http://schemas.microsoft.com/office/drawing/2014/main" id="{C48561BB-4649-42AD-AAC9-AA1DFB15DB1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48" name="Text Box 6">
          <a:extLst>
            <a:ext uri="{FF2B5EF4-FFF2-40B4-BE49-F238E27FC236}">
              <a16:creationId xmlns="" xmlns:a16="http://schemas.microsoft.com/office/drawing/2014/main" id="{E8C414F8-211C-46C6-B4B4-7DA017363E5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49" name="Text Box 7">
          <a:extLst>
            <a:ext uri="{FF2B5EF4-FFF2-40B4-BE49-F238E27FC236}">
              <a16:creationId xmlns="" xmlns:a16="http://schemas.microsoft.com/office/drawing/2014/main" id="{9EFD20FE-86FE-4F1D-BA3F-D4859E00756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50" name="Text Box 8">
          <a:extLst>
            <a:ext uri="{FF2B5EF4-FFF2-40B4-BE49-F238E27FC236}">
              <a16:creationId xmlns="" xmlns:a16="http://schemas.microsoft.com/office/drawing/2014/main" id="{CE286AA8-13C7-48C7-80E7-8D48D1F9393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51" name="Text Box 9">
          <a:extLst>
            <a:ext uri="{FF2B5EF4-FFF2-40B4-BE49-F238E27FC236}">
              <a16:creationId xmlns="" xmlns:a16="http://schemas.microsoft.com/office/drawing/2014/main" id="{53AD940F-3D92-4D50-B1D6-6612915243A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52" name="Text Box 10">
          <a:extLst>
            <a:ext uri="{FF2B5EF4-FFF2-40B4-BE49-F238E27FC236}">
              <a16:creationId xmlns="" xmlns:a16="http://schemas.microsoft.com/office/drawing/2014/main" id="{4C16CD69-3CC3-439A-8CCC-0BB0014C95A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53" name="Text Box 11">
          <a:extLst>
            <a:ext uri="{FF2B5EF4-FFF2-40B4-BE49-F238E27FC236}">
              <a16:creationId xmlns="" xmlns:a16="http://schemas.microsoft.com/office/drawing/2014/main" id="{8FE8435A-193B-4B3B-8360-E1A4057C491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54" name="Text Box 12">
          <a:extLst>
            <a:ext uri="{FF2B5EF4-FFF2-40B4-BE49-F238E27FC236}">
              <a16:creationId xmlns="" xmlns:a16="http://schemas.microsoft.com/office/drawing/2014/main" id="{514521AC-CFD9-4A4F-95F8-6A4FECB3D20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55" name="Text Box 13">
          <a:extLst>
            <a:ext uri="{FF2B5EF4-FFF2-40B4-BE49-F238E27FC236}">
              <a16:creationId xmlns="" xmlns:a16="http://schemas.microsoft.com/office/drawing/2014/main" id="{592F1B38-96E7-4A2C-AE54-D7FB7D337F4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56" name="Text Box 14">
          <a:extLst>
            <a:ext uri="{FF2B5EF4-FFF2-40B4-BE49-F238E27FC236}">
              <a16:creationId xmlns="" xmlns:a16="http://schemas.microsoft.com/office/drawing/2014/main" id="{4C89BB67-4E41-48E2-BDB9-315A4D67501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57" name="Text Box 15">
          <a:extLst>
            <a:ext uri="{FF2B5EF4-FFF2-40B4-BE49-F238E27FC236}">
              <a16:creationId xmlns="" xmlns:a16="http://schemas.microsoft.com/office/drawing/2014/main" id="{D4C9AB48-58BA-4DCA-9041-6651CB8843D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58" name="Text Box 16">
          <a:extLst>
            <a:ext uri="{FF2B5EF4-FFF2-40B4-BE49-F238E27FC236}">
              <a16:creationId xmlns="" xmlns:a16="http://schemas.microsoft.com/office/drawing/2014/main" id="{2B62BC2D-2473-4B1F-A740-60E2974DEDA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659" name="Text Box 17">
          <a:extLst>
            <a:ext uri="{FF2B5EF4-FFF2-40B4-BE49-F238E27FC236}">
              <a16:creationId xmlns="" xmlns:a16="http://schemas.microsoft.com/office/drawing/2014/main" id="{019B8A28-E383-461B-A92B-D9FE430DCEA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60" name="Text Box 6">
          <a:extLst>
            <a:ext uri="{FF2B5EF4-FFF2-40B4-BE49-F238E27FC236}">
              <a16:creationId xmlns="" xmlns:a16="http://schemas.microsoft.com/office/drawing/2014/main" id="{01C485EE-691D-48D6-8B01-C05CA77029C0}"/>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61" name="Text Box 7">
          <a:extLst>
            <a:ext uri="{FF2B5EF4-FFF2-40B4-BE49-F238E27FC236}">
              <a16:creationId xmlns="" xmlns:a16="http://schemas.microsoft.com/office/drawing/2014/main" id="{A71DB3EC-F822-43B5-B73B-D66436F141A3}"/>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62" name="Text Box 8">
          <a:extLst>
            <a:ext uri="{FF2B5EF4-FFF2-40B4-BE49-F238E27FC236}">
              <a16:creationId xmlns="" xmlns:a16="http://schemas.microsoft.com/office/drawing/2014/main" id="{BC5A3E21-D0F7-48B6-B4E9-2D24DE457AD1}"/>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63" name="Text Box 9">
          <a:extLst>
            <a:ext uri="{FF2B5EF4-FFF2-40B4-BE49-F238E27FC236}">
              <a16:creationId xmlns="" xmlns:a16="http://schemas.microsoft.com/office/drawing/2014/main" id="{C6AF8EE7-D9D3-4E4E-8D37-F26FF07DE1A6}"/>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64" name="Text Box 10">
          <a:extLst>
            <a:ext uri="{FF2B5EF4-FFF2-40B4-BE49-F238E27FC236}">
              <a16:creationId xmlns="" xmlns:a16="http://schemas.microsoft.com/office/drawing/2014/main" id="{FED002C7-B986-413C-9B71-5CE6C31EBBB9}"/>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65" name="Text Box 11">
          <a:extLst>
            <a:ext uri="{FF2B5EF4-FFF2-40B4-BE49-F238E27FC236}">
              <a16:creationId xmlns="" xmlns:a16="http://schemas.microsoft.com/office/drawing/2014/main" id="{523FE1BE-B547-4223-A224-DF576FE17481}"/>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66" name="Text Box 12">
          <a:extLst>
            <a:ext uri="{FF2B5EF4-FFF2-40B4-BE49-F238E27FC236}">
              <a16:creationId xmlns="" xmlns:a16="http://schemas.microsoft.com/office/drawing/2014/main" id="{15280A37-4420-4285-AA41-0CC76422B5CE}"/>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67" name="Text Box 13">
          <a:extLst>
            <a:ext uri="{FF2B5EF4-FFF2-40B4-BE49-F238E27FC236}">
              <a16:creationId xmlns="" xmlns:a16="http://schemas.microsoft.com/office/drawing/2014/main" id="{FE276E1A-C449-42B8-8108-E303A0601798}"/>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68" name="Text Box 14">
          <a:extLst>
            <a:ext uri="{FF2B5EF4-FFF2-40B4-BE49-F238E27FC236}">
              <a16:creationId xmlns="" xmlns:a16="http://schemas.microsoft.com/office/drawing/2014/main" id="{794D8447-2B3E-43BA-8259-68E619A8969E}"/>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69" name="Text Box 15">
          <a:extLst>
            <a:ext uri="{FF2B5EF4-FFF2-40B4-BE49-F238E27FC236}">
              <a16:creationId xmlns="" xmlns:a16="http://schemas.microsoft.com/office/drawing/2014/main" id="{41923521-4F99-45FE-A38D-32847637221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70" name="Text Box 16">
          <a:extLst>
            <a:ext uri="{FF2B5EF4-FFF2-40B4-BE49-F238E27FC236}">
              <a16:creationId xmlns="" xmlns:a16="http://schemas.microsoft.com/office/drawing/2014/main" id="{4CD0DDBF-9858-4B7B-9919-F995C61C4506}"/>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71" name="Text Box 17">
          <a:extLst>
            <a:ext uri="{FF2B5EF4-FFF2-40B4-BE49-F238E27FC236}">
              <a16:creationId xmlns="" xmlns:a16="http://schemas.microsoft.com/office/drawing/2014/main" id="{2E7C61A5-1EA2-49B1-8127-8BB6474EE46B}"/>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72" name="Text Box 6">
          <a:extLst>
            <a:ext uri="{FF2B5EF4-FFF2-40B4-BE49-F238E27FC236}">
              <a16:creationId xmlns="" xmlns:a16="http://schemas.microsoft.com/office/drawing/2014/main" id="{F5B445E6-D222-4580-9459-B5CCB8E0F8B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73" name="Text Box 7">
          <a:extLst>
            <a:ext uri="{FF2B5EF4-FFF2-40B4-BE49-F238E27FC236}">
              <a16:creationId xmlns="" xmlns:a16="http://schemas.microsoft.com/office/drawing/2014/main" id="{B28C4437-6D5A-47E0-B8F1-8D978EB5C866}"/>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74" name="Text Box 8">
          <a:extLst>
            <a:ext uri="{FF2B5EF4-FFF2-40B4-BE49-F238E27FC236}">
              <a16:creationId xmlns="" xmlns:a16="http://schemas.microsoft.com/office/drawing/2014/main" id="{219D1EF4-A9F0-4B24-AEF1-928ED40F0216}"/>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75" name="Text Box 9">
          <a:extLst>
            <a:ext uri="{FF2B5EF4-FFF2-40B4-BE49-F238E27FC236}">
              <a16:creationId xmlns="" xmlns:a16="http://schemas.microsoft.com/office/drawing/2014/main" id="{BD3ABDFB-CCC7-45CA-82CA-E6346DD84E71}"/>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76" name="Text Box 10">
          <a:extLst>
            <a:ext uri="{FF2B5EF4-FFF2-40B4-BE49-F238E27FC236}">
              <a16:creationId xmlns="" xmlns:a16="http://schemas.microsoft.com/office/drawing/2014/main" id="{7A67660B-6FC5-4D1C-A40F-9DA914EE64CF}"/>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77" name="Text Box 11">
          <a:extLst>
            <a:ext uri="{FF2B5EF4-FFF2-40B4-BE49-F238E27FC236}">
              <a16:creationId xmlns="" xmlns:a16="http://schemas.microsoft.com/office/drawing/2014/main" id="{83F57C3A-689D-46AF-B899-BC7536FC2BB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78" name="Text Box 12">
          <a:extLst>
            <a:ext uri="{FF2B5EF4-FFF2-40B4-BE49-F238E27FC236}">
              <a16:creationId xmlns="" xmlns:a16="http://schemas.microsoft.com/office/drawing/2014/main" id="{7A29D3B1-9D7E-41C8-BD90-E3B503DA3AD4}"/>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79" name="Text Box 13">
          <a:extLst>
            <a:ext uri="{FF2B5EF4-FFF2-40B4-BE49-F238E27FC236}">
              <a16:creationId xmlns="" xmlns:a16="http://schemas.microsoft.com/office/drawing/2014/main" id="{73F0A74E-6904-424C-8149-E89466D1B2E7}"/>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80" name="Text Box 14">
          <a:extLst>
            <a:ext uri="{FF2B5EF4-FFF2-40B4-BE49-F238E27FC236}">
              <a16:creationId xmlns="" xmlns:a16="http://schemas.microsoft.com/office/drawing/2014/main" id="{6B017BE9-599F-4000-83F9-D85C87717FF4}"/>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81" name="Text Box 15">
          <a:extLst>
            <a:ext uri="{FF2B5EF4-FFF2-40B4-BE49-F238E27FC236}">
              <a16:creationId xmlns="" xmlns:a16="http://schemas.microsoft.com/office/drawing/2014/main" id="{D3CAA112-0293-4D41-A676-6931A2C98571}"/>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82" name="Text Box 16">
          <a:extLst>
            <a:ext uri="{FF2B5EF4-FFF2-40B4-BE49-F238E27FC236}">
              <a16:creationId xmlns="" xmlns:a16="http://schemas.microsoft.com/office/drawing/2014/main" id="{8B5E3F7C-9B80-4124-9230-2D076E0453E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83" name="Text Box 17">
          <a:extLst>
            <a:ext uri="{FF2B5EF4-FFF2-40B4-BE49-F238E27FC236}">
              <a16:creationId xmlns="" xmlns:a16="http://schemas.microsoft.com/office/drawing/2014/main" id="{E7328C89-043F-4C85-A2F2-E531DE13EF6F}"/>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84" name="Text Box 7">
          <a:extLst>
            <a:ext uri="{FF2B5EF4-FFF2-40B4-BE49-F238E27FC236}">
              <a16:creationId xmlns="" xmlns:a16="http://schemas.microsoft.com/office/drawing/2014/main" id="{6C4C980F-1B7A-4025-BB6C-01D294CD718A}"/>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85" name="Text Box 8">
          <a:extLst>
            <a:ext uri="{FF2B5EF4-FFF2-40B4-BE49-F238E27FC236}">
              <a16:creationId xmlns="" xmlns:a16="http://schemas.microsoft.com/office/drawing/2014/main" id="{D1E837C0-F163-40C1-A48B-52C19606B85A}"/>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86" name="Text Box 9">
          <a:extLst>
            <a:ext uri="{FF2B5EF4-FFF2-40B4-BE49-F238E27FC236}">
              <a16:creationId xmlns="" xmlns:a16="http://schemas.microsoft.com/office/drawing/2014/main" id="{AF763826-7B08-497C-8F13-E7B5E7B6F199}"/>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87" name="Text Box 10">
          <a:extLst>
            <a:ext uri="{FF2B5EF4-FFF2-40B4-BE49-F238E27FC236}">
              <a16:creationId xmlns="" xmlns:a16="http://schemas.microsoft.com/office/drawing/2014/main" id="{703FC800-D7A8-468C-8AEA-ED7F78481197}"/>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88" name="Text Box 11">
          <a:extLst>
            <a:ext uri="{FF2B5EF4-FFF2-40B4-BE49-F238E27FC236}">
              <a16:creationId xmlns="" xmlns:a16="http://schemas.microsoft.com/office/drawing/2014/main" id="{5F3A292A-7B51-4132-8474-8E21ECAD1126}"/>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89" name="Text Box 12">
          <a:extLst>
            <a:ext uri="{FF2B5EF4-FFF2-40B4-BE49-F238E27FC236}">
              <a16:creationId xmlns="" xmlns:a16="http://schemas.microsoft.com/office/drawing/2014/main" id="{7B5D6701-BE6A-40DA-A9E4-8DBD9381AE4F}"/>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90" name="Text Box 13">
          <a:extLst>
            <a:ext uri="{FF2B5EF4-FFF2-40B4-BE49-F238E27FC236}">
              <a16:creationId xmlns="" xmlns:a16="http://schemas.microsoft.com/office/drawing/2014/main" id="{1FE8C025-E4B3-40B1-934D-D7CEB3A6C9C3}"/>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91" name="Text Box 14">
          <a:extLst>
            <a:ext uri="{FF2B5EF4-FFF2-40B4-BE49-F238E27FC236}">
              <a16:creationId xmlns="" xmlns:a16="http://schemas.microsoft.com/office/drawing/2014/main" id="{1619B38C-9A02-4346-B938-463761E28672}"/>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92" name="Text Box 15">
          <a:extLst>
            <a:ext uri="{FF2B5EF4-FFF2-40B4-BE49-F238E27FC236}">
              <a16:creationId xmlns="" xmlns:a16="http://schemas.microsoft.com/office/drawing/2014/main" id="{50053856-B4F6-48EE-9DC4-D89D9650FFC8}"/>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93" name="Text Box 16">
          <a:extLst>
            <a:ext uri="{FF2B5EF4-FFF2-40B4-BE49-F238E27FC236}">
              <a16:creationId xmlns="" xmlns:a16="http://schemas.microsoft.com/office/drawing/2014/main" id="{DB192679-F323-4268-90A0-C61C901F8A72}"/>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94" name="Text Box 17">
          <a:extLst>
            <a:ext uri="{FF2B5EF4-FFF2-40B4-BE49-F238E27FC236}">
              <a16:creationId xmlns="" xmlns:a16="http://schemas.microsoft.com/office/drawing/2014/main" id="{D163E55F-338D-402F-A314-B1F30EBDD63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95" name="Text Box 6">
          <a:extLst>
            <a:ext uri="{FF2B5EF4-FFF2-40B4-BE49-F238E27FC236}">
              <a16:creationId xmlns="" xmlns:a16="http://schemas.microsoft.com/office/drawing/2014/main" id="{FF13F815-1EA9-4A06-835B-15BA37A12AE2}"/>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96" name="Text Box 7">
          <a:extLst>
            <a:ext uri="{FF2B5EF4-FFF2-40B4-BE49-F238E27FC236}">
              <a16:creationId xmlns="" xmlns:a16="http://schemas.microsoft.com/office/drawing/2014/main" id="{1F719709-EF89-46E0-8C24-7F545A718DCA}"/>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97" name="Text Box 8">
          <a:extLst>
            <a:ext uri="{FF2B5EF4-FFF2-40B4-BE49-F238E27FC236}">
              <a16:creationId xmlns="" xmlns:a16="http://schemas.microsoft.com/office/drawing/2014/main" id="{99926181-0031-4621-B3BD-555486BDF8A0}"/>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98" name="Text Box 9">
          <a:extLst>
            <a:ext uri="{FF2B5EF4-FFF2-40B4-BE49-F238E27FC236}">
              <a16:creationId xmlns="" xmlns:a16="http://schemas.microsoft.com/office/drawing/2014/main" id="{CA4F1E0F-6FC5-4319-BAA9-17B6759B8392}"/>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699" name="Text Box 10">
          <a:extLst>
            <a:ext uri="{FF2B5EF4-FFF2-40B4-BE49-F238E27FC236}">
              <a16:creationId xmlns="" xmlns:a16="http://schemas.microsoft.com/office/drawing/2014/main" id="{0560C464-ACE4-461D-8855-957343CCB10E}"/>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00" name="Text Box 11">
          <a:extLst>
            <a:ext uri="{FF2B5EF4-FFF2-40B4-BE49-F238E27FC236}">
              <a16:creationId xmlns="" xmlns:a16="http://schemas.microsoft.com/office/drawing/2014/main" id="{41E0AB10-9679-4B72-B4AF-D93351479D3D}"/>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01" name="Text Box 12">
          <a:extLst>
            <a:ext uri="{FF2B5EF4-FFF2-40B4-BE49-F238E27FC236}">
              <a16:creationId xmlns="" xmlns:a16="http://schemas.microsoft.com/office/drawing/2014/main" id="{E80BBE03-99E4-4708-9018-5562B64968E7}"/>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02" name="Text Box 13">
          <a:extLst>
            <a:ext uri="{FF2B5EF4-FFF2-40B4-BE49-F238E27FC236}">
              <a16:creationId xmlns="" xmlns:a16="http://schemas.microsoft.com/office/drawing/2014/main" id="{2808AC0E-7B88-48FB-A821-03EE137F174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03" name="Text Box 14">
          <a:extLst>
            <a:ext uri="{FF2B5EF4-FFF2-40B4-BE49-F238E27FC236}">
              <a16:creationId xmlns="" xmlns:a16="http://schemas.microsoft.com/office/drawing/2014/main" id="{7A314B92-B99D-427C-B616-16E477A93D37}"/>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04" name="Text Box 15">
          <a:extLst>
            <a:ext uri="{FF2B5EF4-FFF2-40B4-BE49-F238E27FC236}">
              <a16:creationId xmlns="" xmlns:a16="http://schemas.microsoft.com/office/drawing/2014/main" id="{6F0BF0E9-B51A-425A-B00A-2919339B8AF9}"/>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05" name="Text Box 16">
          <a:extLst>
            <a:ext uri="{FF2B5EF4-FFF2-40B4-BE49-F238E27FC236}">
              <a16:creationId xmlns="" xmlns:a16="http://schemas.microsoft.com/office/drawing/2014/main" id="{DA5A1D62-4240-41D6-9C8E-63809C472503}"/>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06" name="Text Box 17">
          <a:extLst>
            <a:ext uri="{FF2B5EF4-FFF2-40B4-BE49-F238E27FC236}">
              <a16:creationId xmlns="" xmlns:a16="http://schemas.microsoft.com/office/drawing/2014/main" id="{E63D12EE-BCCB-43EA-B995-ED654C67FE2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07" name="Text Box 6">
          <a:extLst>
            <a:ext uri="{FF2B5EF4-FFF2-40B4-BE49-F238E27FC236}">
              <a16:creationId xmlns="" xmlns:a16="http://schemas.microsoft.com/office/drawing/2014/main" id="{DC44A6AC-3932-412D-9CB7-C082347A3B94}"/>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08" name="Text Box 7">
          <a:extLst>
            <a:ext uri="{FF2B5EF4-FFF2-40B4-BE49-F238E27FC236}">
              <a16:creationId xmlns="" xmlns:a16="http://schemas.microsoft.com/office/drawing/2014/main" id="{CCE6B9C6-3136-4952-86E7-3FE32AA7BAAE}"/>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09" name="Text Box 8">
          <a:extLst>
            <a:ext uri="{FF2B5EF4-FFF2-40B4-BE49-F238E27FC236}">
              <a16:creationId xmlns="" xmlns:a16="http://schemas.microsoft.com/office/drawing/2014/main" id="{97368C29-4859-4C6D-9FB5-2DF5E5E7A25D}"/>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10" name="Text Box 9">
          <a:extLst>
            <a:ext uri="{FF2B5EF4-FFF2-40B4-BE49-F238E27FC236}">
              <a16:creationId xmlns="" xmlns:a16="http://schemas.microsoft.com/office/drawing/2014/main" id="{CF1DBAA8-F5C5-4495-AB86-AF9344576DC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11" name="Text Box 10">
          <a:extLst>
            <a:ext uri="{FF2B5EF4-FFF2-40B4-BE49-F238E27FC236}">
              <a16:creationId xmlns="" xmlns:a16="http://schemas.microsoft.com/office/drawing/2014/main" id="{9703192D-572B-4098-81DE-201630822DAB}"/>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12" name="Text Box 11">
          <a:extLst>
            <a:ext uri="{FF2B5EF4-FFF2-40B4-BE49-F238E27FC236}">
              <a16:creationId xmlns="" xmlns:a16="http://schemas.microsoft.com/office/drawing/2014/main" id="{FDA2F443-E665-4692-BF19-5742CA44FA9D}"/>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13" name="Text Box 12">
          <a:extLst>
            <a:ext uri="{FF2B5EF4-FFF2-40B4-BE49-F238E27FC236}">
              <a16:creationId xmlns="" xmlns:a16="http://schemas.microsoft.com/office/drawing/2014/main" id="{6D60C958-E752-4A51-9422-8097D1EA2D94}"/>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14" name="Text Box 13">
          <a:extLst>
            <a:ext uri="{FF2B5EF4-FFF2-40B4-BE49-F238E27FC236}">
              <a16:creationId xmlns="" xmlns:a16="http://schemas.microsoft.com/office/drawing/2014/main" id="{466947E6-606E-4674-B557-FE1DBC456606}"/>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15" name="Text Box 14">
          <a:extLst>
            <a:ext uri="{FF2B5EF4-FFF2-40B4-BE49-F238E27FC236}">
              <a16:creationId xmlns="" xmlns:a16="http://schemas.microsoft.com/office/drawing/2014/main" id="{0BA741D2-F306-49AF-8D55-DFCBBCDF54B5}"/>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16" name="Text Box 15">
          <a:extLst>
            <a:ext uri="{FF2B5EF4-FFF2-40B4-BE49-F238E27FC236}">
              <a16:creationId xmlns="" xmlns:a16="http://schemas.microsoft.com/office/drawing/2014/main" id="{E265E98D-2A86-414D-A665-3A4CAC45BA7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17" name="Text Box 16">
          <a:extLst>
            <a:ext uri="{FF2B5EF4-FFF2-40B4-BE49-F238E27FC236}">
              <a16:creationId xmlns="" xmlns:a16="http://schemas.microsoft.com/office/drawing/2014/main" id="{908AEA6A-5EE2-453B-B188-C21B736A866D}"/>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18" name="Text Box 17">
          <a:extLst>
            <a:ext uri="{FF2B5EF4-FFF2-40B4-BE49-F238E27FC236}">
              <a16:creationId xmlns="" xmlns:a16="http://schemas.microsoft.com/office/drawing/2014/main" id="{FF5BB2D3-1B38-47EE-8DD8-0202C83955DF}"/>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19" name="Text Box 6">
          <a:extLst>
            <a:ext uri="{FF2B5EF4-FFF2-40B4-BE49-F238E27FC236}">
              <a16:creationId xmlns="" xmlns:a16="http://schemas.microsoft.com/office/drawing/2014/main" id="{9A14E349-C888-49AF-8226-49E5B1FDDCB7}"/>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20" name="Text Box 7">
          <a:extLst>
            <a:ext uri="{FF2B5EF4-FFF2-40B4-BE49-F238E27FC236}">
              <a16:creationId xmlns="" xmlns:a16="http://schemas.microsoft.com/office/drawing/2014/main" id="{8872C2F8-8D6E-4893-85AF-EE2D8BE54BC2}"/>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21" name="Text Box 8">
          <a:extLst>
            <a:ext uri="{FF2B5EF4-FFF2-40B4-BE49-F238E27FC236}">
              <a16:creationId xmlns="" xmlns:a16="http://schemas.microsoft.com/office/drawing/2014/main" id="{71DB4E0F-8F6E-49E7-BAD1-F62C34C93DB9}"/>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22" name="Text Box 9">
          <a:extLst>
            <a:ext uri="{FF2B5EF4-FFF2-40B4-BE49-F238E27FC236}">
              <a16:creationId xmlns="" xmlns:a16="http://schemas.microsoft.com/office/drawing/2014/main" id="{E7364F3C-170F-4136-A1E7-B8758C157D95}"/>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23" name="Text Box 10">
          <a:extLst>
            <a:ext uri="{FF2B5EF4-FFF2-40B4-BE49-F238E27FC236}">
              <a16:creationId xmlns="" xmlns:a16="http://schemas.microsoft.com/office/drawing/2014/main" id="{8AB58C5F-F061-44C9-BAAC-6A48D0481053}"/>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24" name="Text Box 11">
          <a:extLst>
            <a:ext uri="{FF2B5EF4-FFF2-40B4-BE49-F238E27FC236}">
              <a16:creationId xmlns="" xmlns:a16="http://schemas.microsoft.com/office/drawing/2014/main" id="{AC4F7339-143D-469B-BA74-30074D195F62}"/>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25" name="Text Box 12">
          <a:extLst>
            <a:ext uri="{FF2B5EF4-FFF2-40B4-BE49-F238E27FC236}">
              <a16:creationId xmlns="" xmlns:a16="http://schemas.microsoft.com/office/drawing/2014/main" id="{EFED6CCA-8511-4913-952B-123A9632BD9B}"/>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26" name="Text Box 13">
          <a:extLst>
            <a:ext uri="{FF2B5EF4-FFF2-40B4-BE49-F238E27FC236}">
              <a16:creationId xmlns="" xmlns:a16="http://schemas.microsoft.com/office/drawing/2014/main" id="{CDED6B67-D021-4C6F-9300-B13746051FF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27" name="Text Box 14">
          <a:extLst>
            <a:ext uri="{FF2B5EF4-FFF2-40B4-BE49-F238E27FC236}">
              <a16:creationId xmlns="" xmlns:a16="http://schemas.microsoft.com/office/drawing/2014/main" id="{E17223FA-4DBC-42C4-94B3-1A0FF3A9EE9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28" name="Text Box 15">
          <a:extLst>
            <a:ext uri="{FF2B5EF4-FFF2-40B4-BE49-F238E27FC236}">
              <a16:creationId xmlns="" xmlns:a16="http://schemas.microsoft.com/office/drawing/2014/main" id="{51298011-E62C-4C97-BD1E-5111B2438F31}"/>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29" name="Text Box 16">
          <a:extLst>
            <a:ext uri="{FF2B5EF4-FFF2-40B4-BE49-F238E27FC236}">
              <a16:creationId xmlns="" xmlns:a16="http://schemas.microsoft.com/office/drawing/2014/main" id="{F4BE2E41-669A-4656-93E8-3CB1357B47B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30" name="Text Box 17">
          <a:extLst>
            <a:ext uri="{FF2B5EF4-FFF2-40B4-BE49-F238E27FC236}">
              <a16:creationId xmlns="" xmlns:a16="http://schemas.microsoft.com/office/drawing/2014/main" id="{C4FD3F93-AB59-491C-9C31-8CBA8B1F018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31" name="Text Box 7">
          <a:extLst>
            <a:ext uri="{FF2B5EF4-FFF2-40B4-BE49-F238E27FC236}">
              <a16:creationId xmlns="" xmlns:a16="http://schemas.microsoft.com/office/drawing/2014/main" id="{E87812D7-2461-4072-9039-124437615167}"/>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32" name="Text Box 8">
          <a:extLst>
            <a:ext uri="{FF2B5EF4-FFF2-40B4-BE49-F238E27FC236}">
              <a16:creationId xmlns="" xmlns:a16="http://schemas.microsoft.com/office/drawing/2014/main" id="{EA6347ED-5078-4E5B-A4DA-E26EFA599118}"/>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33" name="Text Box 9">
          <a:extLst>
            <a:ext uri="{FF2B5EF4-FFF2-40B4-BE49-F238E27FC236}">
              <a16:creationId xmlns="" xmlns:a16="http://schemas.microsoft.com/office/drawing/2014/main" id="{601B647F-A76E-4580-9667-E2C5D20421D3}"/>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34" name="Text Box 10">
          <a:extLst>
            <a:ext uri="{FF2B5EF4-FFF2-40B4-BE49-F238E27FC236}">
              <a16:creationId xmlns="" xmlns:a16="http://schemas.microsoft.com/office/drawing/2014/main" id="{BB076222-F277-4192-9BD4-A4EA42C0702D}"/>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35" name="Text Box 11">
          <a:extLst>
            <a:ext uri="{FF2B5EF4-FFF2-40B4-BE49-F238E27FC236}">
              <a16:creationId xmlns="" xmlns:a16="http://schemas.microsoft.com/office/drawing/2014/main" id="{2EAF1AED-ED99-4B4A-A9C8-AAF90F5A2AE1}"/>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36" name="Text Box 12">
          <a:extLst>
            <a:ext uri="{FF2B5EF4-FFF2-40B4-BE49-F238E27FC236}">
              <a16:creationId xmlns="" xmlns:a16="http://schemas.microsoft.com/office/drawing/2014/main" id="{7BA21C96-AF88-42BE-A50B-7CE97E1D1C4D}"/>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37" name="Text Box 13">
          <a:extLst>
            <a:ext uri="{FF2B5EF4-FFF2-40B4-BE49-F238E27FC236}">
              <a16:creationId xmlns="" xmlns:a16="http://schemas.microsoft.com/office/drawing/2014/main" id="{1DE401B6-DFEF-4124-AC32-5A5C2E1C87E0}"/>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38" name="Text Box 14">
          <a:extLst>
            <a:ext uri="{FF2B5EF4-FFF2-40B4-BE49-F238E27FC236}">
              <a16:creationId xmlns="" xmlns:a16="http://schemas.microsoft.com/office/drawing/2014/main" id="{728D7B8E-B7BB-47E2-A7FE-23CCF7618BA5}"/>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39" name="Text Box 15">
          <a:extLst>
            <a:ext uri="{FF2B5EF4-FFF2-40B4-BE49-F238E27FC236}">
              <a16:creationId xmlns="" xmlns:a16="http://schemas.microsoft.com/office/drawing/2014/main" id="{274FCB8B-2C93-4635-BF7C-DFF7FB62C8E0}"/>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40" name="Text Box 16">
          <a:extLst>
            <a:ext uri="{FF2B5EF4-FFF2-40B4-BE49-F238E27FC236}">
              <a16:creationId xmlns="" xmlns:a16="http://schemas.microsoft.com/office/drawing/2014/main" id="{EE98B972-4E72-4E97-862A-67AE43454AD2}"/>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41" name="Text Box 17">
          <a:extLst>
            <a:ext uri="{FF2B5EF4-FFF2-40B4-BE49-F238E27FC236}">
              <a16:creationId xmlns="" xmlns:a16="http://schemas.microsoft.com/office/drawing/2014/main" id="{A9AF3950-2E46-43E2-9A54-7879AC3E1010}"/>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42" name="Text Box 6">
          <a:extLst>
            <a:ext uri="{FF2B5EF4-FFF2-40B4-BE49-F238E27FC236}">
              <a16:creationId xmlns="" xmlns:a16="http://schemas.microsoft.com/office/drawing/2014/main" id="{43A04F8E-15A2-4C01-AFED-B8E052171F39}"/>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43" name="Text Box 7">
          <a:extLst>
            <a:ext uri="{FF2B5EF4-FFF2-40B4-BE49-F238E27FC236}">
              <a16:creationId xmlns="" xmlns:a16="http://schemas.microsoft.com/office/drawing/2014/main" id="{9653742A-D055-43E5-9BAA-C4AE69E3194A}"/>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44" name="Text Box 8">
          <a:extLst>
            <a:ext uri="{FF2B5EF4-FFF2-40B4-BE49-F238E27FC236}">
              <a16:creationId xmlns="" xmlns:a16="http://schemas.microsoft.com/office/drawing/2014/main" id="{1B0CC425-C911-4955-AE15-AEC8B19F0A47}"/>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45" name="Text Box 9">
          <a:extLst>
            <a:ext uri="{FF2B5EF4-FFF2-40B4-BE49-F238E27FC236}">
              <a16:creationId xmlns="" xmlns:a16="http://schemas.microsoft.com/office/drawing/2014/main" id="{4FFB8D26-3ED4-4C8F-831D-A15DE1F434A4}"/>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46" name="Text Box 10">
          <a:extLst>
            <a:ext uri="{FF2B5EF4-FFF2-40B4-BE49-F238E27FC236}">
              <a16:creationId xmlns="" xmlns:a16="http://schemas.microsoft.com/office/drawing/2014/main" id="{6E7D10ED-A99D-4398-B2A1-74574754B917}"/>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47" name="Text Box 11">
          <a:extLst>
            <a:ext uri="{FF2B5EF4-FFF2-40B4-BE49-F238E27FC236}">
              <a16:creationId xmlns="" xmlns:a16="http://schemas.microsoft.com/office/drawing/2014/main" id="{C5246B67-ED52-4098-A47B-8E560F23360A}"/>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48" name="Text Box 12">
          <a:extLst>
            <a:ext uri="{FF2B5EF4-FFF2-40B4-BE49-F238E27FC236}">
              <a16:creationId xmlns="" xmlns:a16="http://schemas.microsoft.com/office/drawing/2014/main" id="{6766521F-9AEB-4BFE-AB48-6CD15AF62C7E}"/>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49" name="Text Box 13">
          <a:extLst>
            <a:ext uri="{FF2B5EF4-FFF2-40B4-BE49-F238E27FC236}">
              <a16:creationId xmlns="" xmlns:a16="http://schemas.microsoft.com/office/drawing/2014/main" id="{B6EF7CE0-0664-45BB-9F38-E90C5A33CB9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50" name="Text Box 14">
          <a:extLst>
            <a:ext uri="{FF2B5EF4-FFF2-40B4-BE49-F238E27FC236}">
              <a16:creationId xmlns="" xmlns:a16="http://schemas.microsoft.com/office/drawing/2014/main" id="{581BD7A4-CC2D-4D10-A342-C41C4F9AFD5C}"/>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51" name="Text Box 15">
          <a:extLst>
            <a:ext uri="{FF2B5EF4-FFF2-40B4-BE49-F238E27FC236}">
              <a16:creationId xmlns="" xmlns:a16="http://schemas.microsoft.com/office/drawing/2014/main" id="{08ECBC99-A611-44A3-A7C4-BB59338630CD}"/>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52" name="Text Box 16">
          <a:extLst>
            <a:ext uri="{FF2B5EF4-FFF2-40B4-BE49-F238E27FC236}">
              <a16:creationId xmlns="" xmlns:a16="http://schemas.microsoft.com/office/drawing/2014/main" id="{D13F2107-8D0F-4684-A959-1A5348114932}"/>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28</xdr:row>
      <xdr:rowOff>0</xdr:rowOff>
    </xdr:from>
    <xdr:to>
      <xdr:col>3</xdr:col>
      <xdr:colOff>85725</xdr:colOff>
      <xdr:row>29</xdr:row>
      <xdr:rowOff>85725</xdr:rowOff>
    </xdr:to>
    <xdr:sp macro="" textlink="">
      <xdr:nvSpPr>
        <xdr:cNvPr id="753" name="Text Box 17">
          <a:extLst>
            <a:ext uri="{FF2B5EF4-FFF2-40B4-BE49-F238E27FC236}">
              <a16:creationId xmlns="" xmlns:a16="http://schemas.microsoft.com/office/drawing/2014/main" id="{9FD8006F-2067-4086-96B9-5E1C309DCAB8}"/>
            </a:ext>
          </a:extLst>
        </xdr:cNvPr>
        <xdr:cNvSpPr txBox="1">
          <a:spLocks noChangeArrowheads="1"/>
        </xdr:cNvSpPr>
      </xdr:nvSpPr>
      <xdr:spPr bwMode="auto">
        <a:xfrm>
          <a:off x="4333875" y="39528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54" name="Text Box 6">
          <a:extLst>
            <a:ext uri="{FF2B5EF4-FFF2-40B4-BE49-F238E27FC236}">
              <a16:creationId xmlns="" xmlns:a16="http://schemas.microsoft.com/office/drawing/2014/main" id="{0B7BE54A-AED0-4597-A507-79A97255508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55" name="Text Box 7">
          <a:extLst>
            <a:ext uri="{FF2B5EF4-FFF2-40B4-BE49-F238E27FC236}">
              <a16:creationId xmlns="" xmlns:a16="http://schemas.microsoft.com/office/drawing/2014/main" id="{1D911FBE-7D08-46A0-955A-D14082F9AFE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56" name="Text Box 8">
          <a:extLst>
            <a:ext uri="{FF2B5EF4-FFF2-40B4-BE49-F238E27FC236}">
              <a16:creationId xmlns="" xmlns:a16="http://schemas.microsoft.com/office/drawing/2014/main" id="{BBF8213C-EE9C-426E-B273-CE7C06880BC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57" name="Text Box 9">
          <a:extLst>
            <a:ext uri="{FF2B5EF4-FFF2-40B4-BE49-F238E27FC236}">
              <a16:creationId xmlns="" xmlns:a16="http://schemas.microsoft.com/office/drawing/2014/main" id="{A0976B29-CF75-4259-9748-8A4C3AE0A87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58" name="Text Box 10">
          <a:extLst>
            <a:ext uri="{FF2B5EF4-FFF2-40B4-BE49-F238E27FC236}">
              <a16:creationId xmlns="" xmlns:a16="http://schemas.microsoft.com/office/drawing/2014/main" id="{C9FB9F9F-8D81-4A14-8F33-272FF8B604D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59" name="Text Box 11">
          <a:extLst>
            <a:ext uri="{FF2B5EF4-FFF2-40B4-BE49-F238E27FC236}">
              <a16:creationId xmlns="" xmlns:a16="http://schemas.microsoft.com/office/drawing/2014/main" id="{BDD971B7-C33C-476F-9E12-DD9CFB93286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60" name="Text Box 12">
          <a:extLst>
            <a:ext uri="{FF2B5EF4-FFF2-40B4-BE49-F238E27FC236}">
              <a16:creationId xmlns="" xmlns:a16="http://schemas.microsoft.com/office/drawing/2014/main" id="{80E244BC-3538-4B39-87DE-A49E24F1CDD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61" name="Text Box 13">
          <a:extLst>
            <a:ext uri="{FF2B5EF4-FFF2-40B4-BE49-F238E27FC236}">
              <a16:creationId xmlns="" xmlns:a16="http://schemas.microsoft.com/office/drawing/2014/main" id="{7CE93CDE-66B5-4678-BB8C-948E6480196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62" name="Text Box 14">
          <a:extLst>
            <a:ext uri="{FF2B5EF4-FFF2-40B4-BE49-F238E27FC236}">
              <a16:creationId xmlns="" xmlns:a16="http://schemas.microsoft.com/office/drawing/2014/main" id="{2A98059E-B95A-4798-8FBD-0DB24164C09C}"/>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63" name="Text Box 15">
          <a:extLst>
            <a:ext uri="{FF2B5EF4-FFF2-40B4-BE49-F238E27FC236}">
              <a16:creationId xmlns="" xmlns:a16="http://schemas.microsoft.com/office/drawing/2014/main" id="{C1CDDDED-C24C-4C4B-9865-3489208AA290}"/>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64" name="Text Box 16">
          <a:extLst>
            <a:ext uri="{FF2B5EF4-FFF2-40B4-BE49-F238E27FC236}">
              <a16:creationId xmlns="" xmlns:a16="http://schemas.microsoft.com/office/drawing/2014/main" id="{2214196D-874B-491A-926C-6B9531811C9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65" name="Text Box 17">
          <a:extLst>
            <a:ext uri="{FF2B5EF4-FFF2-40B4-BE49-F238E27FC236}">
              <a16:creationId xmlns="" xmlns:a16="http://schemas.microsoft.com/office/drawing/2014/main" id="{8D01A61F-9991-418C-B9A1-82FA99B6C6F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66" name="Text Box 6">
          <a:extLst>
            <a:ext uri="{FF2B5EF4-FFF2-40B4-BE49-F238E27FC236}">
              <a16:creationId xmlns="" xmlns:a16="http://schemas.microsoft.com/office/drawing/2014/main" id="{7CF1A3B8-1283-415C-80A2-D4836E3D22F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67" name="Text Box 7">
          <a:extLst>
            <a:ext uri="{FF2B5EF4-FFF2-40B4-BE49-F238E27FC236}">
              <a16:creationId xmlns="" xmlns:a16="http://schemas.microsoft.com/office/drawing/2014/main" id="{606C256A-B29E-4F18-96A1-D7E56266342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68" name="Text Box 8">
          <a:extLst>
            <a:ext uri="{FF2B5EF4-FFF2-40B4-BE49-F238E27FC236}">
              <a16:creationId xmlns="" xmlns:a16="http://schemas.microsoft.com/office/drawing/2014/main" id="{B226342B-75F0-4B04-ABD8-CA14AC17323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69" name="Text Box 9">
          <a:extLst>
            <a:ext uri="{FF2B5EF4-FFF2-40B4-BE49-F238E27FC236}">
              <a16:creationId xmlns="" xmlns:a16="http://schemas.microsoft.com/office/drawing/2014/main" id="{8A6A26C2-4CA5-4EE8-B4D4-55DC25C7B3A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70" name="Text Box 10">
          <a:extLst>
            <a:ext uri="{FF2B5EF4-FFF2-40B4-BE49-F238E27FC236}">
              <a16:creationId xmlns="" xmlns:a16="http://schemas.microsoft.com/office/drawing/2014/main" id="{37C49583-82D2-4180-A2BA-4D89FB93199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71" name="Text Box 11">
          <a:extLst>
            <a:ext uri="{FF2B5EF4-FFF2-40B4-BE49-F238E27FC236}">
              <a16:creationId xmlns="" xmlns:a16="http://schemas.microsoft.com/office/drawing/2014/main" id="{D91B6335-70A4-42E9-84FF-0AF8FDABDFB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72" name="Text Box 12">
          <a:extLst>
            <a:ext uri="{FF2B5EF4-FFF2-40B4-BE49-F238E27FC236}">
              <a16:creationId xmlns="" xmlns:a16="http://schemas.microsoft.com/office/drawing/2014/main" id="{28E944B8-0661-4069-8697-9F98D3EC56B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73" name="Text Box 13">
          <a:extLst>
            <a:ext uri="{FF2B5EF4-FFF2-40B4-BE49-F238E27FC236}">
              <a16:creationId xmlns="" xmlns:a16="http://schemas.microsoft.com/office/drawing/2014/main" id="{CB8130FB-65F2-4CC4-B4D5-53BD3962C14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74" name="Text Box 14">
          <a:extLst>
            <a:ext uri="{FF2B5EF4-FFF2-40B4-BE49-F238E27FC236}">
              <a16:creationId xmlns="" xmlns:a16="http://schemas.microsoft.com/office/drawing/2014/main" id="{88705FA3-F20E-44BD-B539-09C512120980}"/>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75" name="Text Box 15">
          <a:extLst>
            <a:ext uri="{FF2B5EF4-FFF2-40B4-BE49-F238E27FC236}">
              <a16:creationId xmlns="" xmlns:a16="http://schemas.microsoft.com/office/drawing/2014/main" id="{EA89E246-5641-4394-AAC7-13F705B2B2B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76" name="Text Box 16">
          <a:extLst>
            <a:ext uri="{FF2B5EF4-FFF2-40B4-BE49-F238E27FC236}">
              <a16:creationId xmlns="" xmlns:a16="http://schemas.microsoft.com/office/drawing/2014/main" id="{12E8A100-FD42-4184-AB45-F57BC869794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77" name="Text Box 17">
          <a:extLst>
            <a:ext uri="{FF2B5EF4-FFF2-40B4-BE49-F238E27FC236}">
              <a16:creationId xmlns="" xmlns:a16="http://schemas.microsoft.com/office/drawing/2014/main" id="{8A384470-68D5-42F2-98E2-C7F863E13930}"/>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78" name="Text Box 7">
          <a:extLst>
            <a:ext uri="{FF2B5EF4-FFF2-40B4-BE49-F238E27FC236}">
              <a16:creationId xmlns="" xmlns:a16="http://schemas.microsoft.com/office/drawing/2014/main" id="{E2AA8E98-E05E-4969-AF97-CD4D2832AA5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79" name="Text Box 8">
          <a:extLst>
            <a:ext uri="{FF2B5EF4-FFF2-40B4-BE49-F238E27FC236}">
              <a16:creationId xmlns="" xmlns:a16="http://schemas.microsoft.com/office/drawing/2014/main" id="{743AB353-31E0-42ED-B881-9C5D8FDA4FF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80" name="Text Box 9">
          <a:extLst>
            <a:ext uri="{FF2B5EF4-FFF2-40B4-BE49-F238E27FC236}">
              <a16:creationId xmlns="" xmlns:a16="http://schemas.microsoft.com/office/drawing/2014/main" id="{CDC96425-A045-40D0-8BF3-38D8B22911A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81" name="Text Box 10">
          <a:extLst>
            <a:ext uri="{FF2B5EF4-FFF2-40B4-BE49-F238E27FC236}">
              <a16:creationId xmlns="" xmlns:a16="http://schemas.microsoft.com/office/drawing/2014/main" id="{C71CAFB3-D72A-4F35-BFB2-3E133577027E}"/>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82" name="Text Box 11">
          <a:extLst>
            <a:ext uri="{FF2B5EF4-FFF2-40B4-BE49-F238E27FC236}">
              <a16:creationId xmlns="" xmlns:a16="http://schemas.microsoft.com/office/drawing/2014/main" id="{EF58DD83-6991-44CB-B04A-BCEDFF0EE25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83" name="Text Box 12">
          <a:extLst>
            <a:ext uri="{FF2B5EF4-FFF2-40B4-BE49-F238E27FC236}">
              <a16:creationId xmlns="" xmlns:a16="http://schemas.microsoft.com/office/drawing/2014/main" id="{2AEA2853-3FD7-4A3A-8B8B-AAED37FDE4A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84" name="Text Box 13">
          <a:extLst>
            <a:ext uri="{FF2B5EF4-FFF2-40B4-BE49-F238E27FC236}">
              <a16:creationId xmlns="" xmlns:a16="http://schemas.microsoft.com/office/drawing/2014/main" id="{3E5443FE-D1DF-49E4-BDD2-AC4056B1FAA0}"/>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85" name="Text Box 14">
          <a:extLst>
            <a:ext uri="{FF2B5EF4-FFF2-40B4-BE49-F238E27FC236}">
              <a16:creationId xmlns="" xmlns:a16="http://schemas.microsoft.com/office/drawing/2014/main" id="{C7B64601-7D9C-41E1-9465-30F5B25CC88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86" name="Text Box 15">
          <a:extLst>
            <a:ext uri="{FF2B5EF4-FFF2-40B4-BE49-F238E27FC236}">
              <a16:creationId xmlns="" xmlns:a16="http://schemas.microsoft.com/office/drawing/2014/main" id="{A6411FDC-DBE8-463D-8A25-3CB287934D6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87" name="Text Box 16">
          <a:extLst>
            <a:ext uri="{FF2B5EF4-FFF2-40B4-BE49-F238E27FC236}">
              <a16:creationId xmlns="" xmlns:a16="http://schemas.microsoft.com/office/drawing/2014/main" id="{42C6C18E-BB1E-4671-9EFA-FB1B539748D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88" name="Text Box 17">
          <a:extLst>
            <a:ext uri="{FF2B5EF4-FFF2-40B4-BE49-F238E27FC236}">
              <a16:creationId xmlns="" xmlns:a16="http://schemas.microsoft.com/office/drawing/2014/main" id="{7A682B69-181A-44C7-9796-8EE148D45E1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89" name="Text Box 6">
          <a:extLst>
            <a:ext uri="{FF2B5EF4-FFF2-40B4-BE49-F238E27FC236}">
              <a16:creationId xmlns="" xmlns:a16="http://schemas.microsoft.com/office/drawing/2014/main" id="{C4E47BE3-44A5-4269-8821-F026F93AAD4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90" name="Text Box 7">
          <a:extLst>
            <a:ext uri="{FF2B5EF4-FFF2-40B4-BE49-F238E27FC236}">
              <a16:creationId xmlns="" xmlns:a16="http://schemas.microsoft.com/office/drawing/2014/main" id="{F27714DC-9393-4EF6-B764-5EF16309051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91" name="Text Box 8">
          <a:extLst>
            <a:ext uri="{FF2B5EF4-FFF2-40B4-BE49-F238E27FC236}">
              <a16:creationId xmlns="" xmlns:a16="http://schemas.microsoft.com/office/drawing/2014/main" id="{0C7B993F-9451-46D1-98B9-E8C2943C458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92" name="Text Box 9">
          <a:extLst>
            <a:ext uri="{FF2B5EF4-FFF2-40B4-BE49-F238E27FC236}">
              <a16:creationId xmlns="" xmlns:a16="http://schemas.microsoft.com/office/drawing/2014/main" id="{577EDF4E-B667-485D-B70C-0EEFECCA58AC}"/>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93" name="Text Box 10">
          <a:extLst>
            <a:ext uri="{FF2B5EF4-FFF2-40B4-BE49-F238E27FC236}">
              <a16:creationId xmlns="" xmlns:a16="http://schemas.microsoft.com/office/drawing/2014/main" id="{A8F39509-7ED9-4906-BD3C-856EEB2ED31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94" name="Text Box 11">
          <a:extLst>
            <a:ext uri="{FF2B5EF4-FFF2-40B4-BE49-F238E27FC236}">
              <a16:creationId xmlns="" xmlns:a16="http://schemas.microsoft.com/office/drawing/2014/main" id="{4D5721FE-27C5-4A90-91B3-D4C9B79E447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95" name="Text Box 12">
          <a:extLst>
            <a:ext uri="{FF2B5EF4-FFF2-40B4-BE49-F238E27FC236}">
              <a16:creationId xmlns="" xmlns:a16="http://schemas.microsoft.com/office/drawing/2014/main" id="{100EDFE9-5DF1-4F6C-9D4F-323C2E9F908C}"/>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96" name="Text Box 13">
          <a:extLst>
            <a:ext uri="{FF2B5EF4-FFF2-40B4-BE49-F238E27FC236}">
              <a16:creationId xmlns="" xmlns:a16="http://schemas.microsoft.com/office/drawing/2014/main" id="{685CC1EB-A658-4522-9A49-635FA756C14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97" name="Text Box 14">
          <a:extLst>
            <a:ext uri="{FF2B5EF4-FFF2-40B4-BE49-F238E27FC236}">
              <a16:creationId xmlns="" xmlns:a16="http://schemas.microsoft.com/office/drawing/2014/main" id="{E1E58F0F-1ED8-4225-8682-527985B41EF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98" name="Text Box 15">
          <a:extLst>
            <a:ext uri="{FF2B5EF4-FFF2-40B4-BE49-F238E27FC236}">
              <a16:creationId xmlns="" xmlns:a16="http://schemas.microsoft.com/office/drawing/2014/main" id="{8F809710-8FD7-46B2-AB01-F20589DD8A2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799" name="Text Box 16">
          <a:extLst>
            <a:ext uri="{FF2B5EF4-FFF2-40B4-BE49-F238E27FC236}">
              <a16:creationId xmlns="" xmlns:a16="http://schemas.microsoft.com/office/drawing/2014/main" id="{CC8C40BD-4B91-4F65-A9D3-9C454257D4E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00" name="Text Box 17">
          <a:extLst>
            <a:ext uri="{FF2B5EF4-FFF2-40B4-BE49-F238E27FC236}">
              <a16:creationId xmlns="" xmlns:a16="http://schemas.microsoft.com/office/drawing/2014/main" id="{EEBE09D8-8F43-4989-824E-787D0EBA713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01" name="Text Box 6">
          <a:extLst>
            <a:ext uri="{FF2B5EF4-FFF2-40B4-BE49-F238E27FC236}">
              <a16:creationId xmlns="" xmlns:a16="http://schemas.microsoft.com/office/drawing/2014/main" id="{163CEFAB-0DDA-4BA3-BF31-00D02EBE516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02" name="Text Box 7">
          <a:extLst>
            <a:ext uri="{FF2B5EF4-FFF2-40B4-BE49-F238E27FC236}">
              <a16:creationId xmlns="" xmlns:a16="http://schemas.microsoft.com/office/drawing/2014/main" id="{6C9C9C3A-0593-4670-A6A6-9926845AD22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03" name="Text Box 8">
          <a:extLst>
            <a:ext uri="{FF2B5EF4-FFF2-40B4-BE49-F238E27FC236}">
              <a16:creationId xmlns="" xmlns:a16="http://schemas.microsoft.com/office/drawing/2014/main" id="{E782B311-A27E-4B09-BFD7-3110531E4FE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04" name="Text Box 9">
          <a:extLst>
            <a:ext uri="{FF2B5EF4-FFF2-40B4-BE49-F238E27FC236}">
              <a16:creationId xmlns="" xmlns:a16="http://schemas.microsoft.com/office/drawing/2014/main" id="{F8D839F6-37BE-4D27-B5AA-76BD9A76649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05" name="Text Box 10">
          <a:extLst>
            <a:ext uri="{FF2B5EF4-FFF2-40B4-BE49-F238E27FC236}">
              <a16:creationId xmlns="" xmlns:a16="http://schemas.microsoft.com/office/drawing/2014/main" id="{F70CE947-3855-4FFC-A77C-DF03BF0EC2D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06" name="Text Box 11">
          <a:extLst>
            <a:ext uri="{FF2B5EF4-FFF2-40B4-BE49-F238E27FC236}">
              <a16:creationId xmlns="" xmlns:a16="http://schemas.microsoft.com/office/drawing/2014/main" id="{F3BD9EA3-314F-407D-A942-1B3C05C675F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07" name="Text Box 12">
          <a:extLst>
            <a:ext uri="{FF2B5EF4-FFF2-40B4-BE49-F238E27FC236}">
              <a16:creationId xmlns="" xmlns:a16="http://schemas.microsoft.com/office/drawing/2014/main" id="{2966D810-4B7E-41F9-8243-1D60984D3BF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08" name="Text Box 13">
          <a:extLst>
            <a:ext uri="{FF2B5EF4-FFF2-40B4-BE49-F238E27FC236}">
              <a16:creationId xmlns="" xmlns:a16="http://schemas.microsoft.com/office/drawing/2014/main" id="{C5BC04A1-4C3C-430C-BC99-E316036C3A7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09" name="Text Box 14">
          <a:extLst>
            <a:ext uri="{FF2B5EF4-FFF2-40B4-BE49-F238E27FC236}">
              <a16:creationId xmlns="" xmlns:a16="http://schemas.microsoft.com/office/drawing/2014/main" id="{E1459DE3-5155-4519-B1BE-0FF6FDE8518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10" name="Text Box 15">
          <a:extLst>
            <a:ext uri="{FF2B5EF4-FFF2-40B4-BE49-F238E27FC236}">
              <a16:creationId xmlns="" xmlns:a16="http://schemas.microsoft.com/office/drawing/2014/main" id="{5705989E-6F43-499D-8615-B466781B1C3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11" name="Text Box 16">
          <a:extLst>
            <a:ext uri="{FF2B5EF4-FFF2-40B4-BE49-F238E27FC236}">
              <a16:creationId xmlns="" xmlns:a16="http://schemas.microsoft.com/office/drawing/2014/main" id="{97166CD9-01C3-4C0D-9F55-CA5C96A58ED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12" name="Text Box 17">
          <a:extLst>
            <a:ext uri="{FF2B5EF4-FFF2-40B4-BE49-F238E27FC236}">
              <a16:creationId xmlns="" xmlns:a16="http://schemas.microsoft.com/office/drawing/2014/main" id="{33ABB00F-A44F-441E-8E84-CC2A9AC1133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13" name="Text Box 6">
          <a:extLst>
            <a:ext uri="{FF2B5EF4-FFF2-40B4-BE49-F238E27FC236}">
              <a16:creationId xmlns="" xmlns:a16="http://schemas.microsoft.com/office/drawing/2014/main" id="{B802EC29-E138-4AE0-B6CA-B1C10574366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14" name="Text Box 7">
          <a:extLst>
            <a:ext uri="{FF2B5EF4-FFF2-40B4-BE49-F238E27FC236}">
              <a16:creationId xmlns="" xmlns:a16="http://schemas.microsoft.com/office/drawing/2014/main" id="{79C2D4DF-2F31-4E56-9234-66CCCC788A3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15" name="Text Box 8">
          <a:extLst>
            <a:ext uri="{FF2B5EF4-FFF2-40B4-BE49-F238E27FC236}">
              <a16:creationId xmlns="" xmlns:a16="http://schemas.microsoft.com/office/drawing/2014/main" id="{DC80FE8F-E815-47A7-9C99-745ECEC50AE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16" name="Text Box 9">
          <a:extLst>
            <a:ext uri="{FF2B5EF4-FFF2-40B4-BE49-F238E27FC236}">
              <a16:creationId xmlns="" xmlns:a16="http://schemas.microsoft.com/office/drawing/2014/main" id="{826D7951-CCD0-484B-94F7-25A0E586D07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17" name="Text Box 10">
          <a:extLst>
            <a:ext uri="{FF2B5EF4-FFF2-40B4-BE49-F238E27FC236}">
              <a16:creationId xmlns="" xmlns:a16="http://schemas.microsoft.com/office/drawing/2014/main" id="{4CFBE867-2CF4-4D5B-9420-69748F8BC81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18" name="Text Box 11">
          <a:extLst>
            <a:ext uri="{FF2B5EF4-FFF2-40B4-BE49-F238E27FC236}">
              <a16:creationId xmlns="" xmlns:a16="http://schemas.microsoft.com/office/drawing/2014/main" id="{6A9A1CFF-B474-424D-B62F-610D5AD4AE2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19" name="Text Box 12">
          <a:extLst>
            <a:ext uri="{FF2B5EF4-FFF2-40B4-BE49-F238E27FC236}">
              <a16:creationId xmlns="" xmlns:a16="http://schemas.microsoft.com/office/drawing/2014/main" id="{EF2140E1-5793-4CAD-AD1D-7D82107FAD8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20" name="Text Box 13">
          <a:extLst>
            <a:ext uri="{FF2B5EF4-FFF2-40B4-BE49-F238E27FC236}">
              <a16:creationId xmlns="" xmlns:a16="http://schemas.microsoft.com/office/drawing/2014/main" id="{51184B92-5235-497B-A072-98D292C4F6A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21" name="Text Box 14">
          <a:extLst>
            <a:ext uri="{FF2B5EF4-FFF2-40B4-BE49-F238E27FC236}">
              <a16:creationId xmlns="" xmlns:a16="http://schemas.microsoft.com/office/drawing/2014/main" id="{904C072F-9BA8-42EA-BECD-40C33DD5A3BC}"/>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22" name="Text Box 15">
          <a:extLst>
            <a:ext uri="{FF2B5EF4-FFF2-40B4-BE49-F238E27FC236}">
              <a16:creationId xmlns="" xmlns:a16="http://schemas.microsoft.com/office/drawing/2014/main" id="{9FA1C3F3-AC1A-4C68-981E-BEF9A61E403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23" name="Text Box 16">
          <a:extLst>
            <a:ext uri="{FF2B5EF4-FFF2-40B4-BE49-F238E27FC236}">
              <a16:creationId xmlns="" xmlns:a16="http://schemas.microsoft.com/office/drawing/2014/main" id="{E1316A2B-804B-4CF7-A60C-6A6993E0015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24" name="Text Box 17">
          <a:extLst>
            <a:ext uri="{FF2B5EF4-FFF2-40B4-BE49-F238E27FC236}">
              <a16:creationId xmlns="" xmlns:a16="http://schemas.microsoft.com/office/drawing/2014/main" id="{59C3AC72-DE4A-45AA-A472-C779CE77C63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25" name="Text Box 7">
          <a:extLst>
            <a:ext uri="{FF2B5EF4-FFF2-40B4-BE49-F238E27FC236}">
              <a16:creationId xmlns="" xmlns:a16="http://schemas.microsoft.com/office/drawing/2014/main" id="{7940544E-C87B-49B4-AF08-E4E273D1C2A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26" name="Text Box 8">
          <a:extLst>
            <a:ext uri="{FF2B5EF4-FFF2-40B4-BE49-F238E27FC236}">
              <a16:creationId xmlns="" xmlns:a16="http://schemas.microsoft.com/office/drawing/2014/main" id="{E6FC22EA-6B20-40E5-A2EA-0AE7F7ED224E}"/>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27" name="Text Box 9">
          <a:extLst>
            <a:ext uri="{FF2B5EF4-FFF2-40B4-BE49-F238E27FC236}">
              <a16:creationId xmlns="" xmlns:a16="http://schemas.microsoft.com/office/drawing/2014/main" id="{545918ED-0AC3-4B0E-842A-FB527F6D5ED0}"/>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28" name="Text Box 10">
          <a:extLst>
            <a:ext uri="{FF2B5EF4-FFF2-40B4-BE49-F238E27FC236}">
              <a16:creationId xmlns="" xmlns:a16="http://schemas.microsoft.com/office/drawing/2014/main" id="{6E0A5FFA-36B2-4F4D-B35E-FCF4B7241E5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29" name="Text Box 11">
          <a:extLst>
            <a:ext uri="{FF2B5EF4-FFF2-40B4-BE49-F238E27FC236}">
              <a16:creationId xmlns="" xmlns:a16="http://schemas.microsoft.com/office/drawing/2014/main" id="{BB4E92A8-8AC2-4315-B86C-0D28D331F4A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30" name="Text Box 12">
          <a:extLst>
            <a:ext uri="{FF2B5EF4-FFF2-40B4-BE49-F238E27FC236}">
              <a16:creationId xmlns="" xmlns:a16="http://schemas.microsoft.com/office/drawing/2014/main" id="{2713E030-7915-4920-B7B6-848EC82A3A9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31" name="Text Box 13">
          <a:extLst>
            <a:ext uri="{FF2B5EF4-FFF2-40B4-BE49-F238E27FC236}">
              <a16:creationId xmlns="" xmlns:a16="http://schemas.microsoft.com/office/drawing/2014/main" id="{48315FAE-6281-4ACD-88F6-AA6F738A049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32" name="Text Box 14">
          <a:extLst>
            <a:ext uri="{FF2B5EF4-FFF2-40B4-BE49-F238E27FC236}">
              <a16:creationId xmlns="" xmlns:a16="http://schemas.microsoft.com/office/drawing/2014/main" id="{8EB5B5EB-A7F2-44A0-A256-88CD4C3DDC5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33" name="Text Box 15">
          <a:extLst>
            <a:ext uri="{FF2B5EF4-FFF2-40B4-BE49-F238E27FC236}">
              <a16:creationId xmlns="" xmlns:a16="http://schemas.microsoft.com/office/drawing/2014/main" id="{0E06AFD8-7A45-4A7D-B690-E19EA2FE248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34" name="Text Box 16">
          <a:extLst>
            <a:ext uri="{FF2B5EF4-FFF2-40B4-BE49-F238E27FC236}">
              <a16:creationId xmlns="" xmlns:a16="http://schemas.microsoft.com/office/drawing/2014/main" id="{C83EA94F-CB9F-4DE5-8B34-41F2882BC18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35" name="Text Box 17">
          <a:extLst>
            <a:ext uri="{FF2B5EF4-FFF2-40B4-BE49-F238E27FC236}">
              <a16:creationId xmlns="" xmlns:a16="http://schemas.microsoft.com/office/drawing/2014/main" id="{EB876273-982F-4F24-B8E5-8556316D4BC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36" name="Text Box 6">
          <a:extLst>
            <a:ext uri="{FF2B5EF4-FFF2-40B4-BE49-F238E27FC236}">
              <a16:creationId xmlns="" xmlns:a16="http://schemas.microsoft.com/office/drawing/2014/main" id="{FB4B9C08-F8E0-4C80-9E27-C86E23835E1C}"/>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37" name="Text Box 7">
          <a:extLst>
            <a:ext uri="{FF2B5EF4-FFF2-40B4-BE49-F238E27FC236}">
              <a16:creationId xmlns="" xmlns:a16="http://schemas.microsoft.com/office/drawing/2014/main" id="{BE97FC80-6825-431D-AF45-6CF58601CC8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38" name="Text Box 8">
          <a:extLst>
            <a:ext uri="{FF2B5EF4-FFF2-40B4-BE49-F238E27FC236}">
              <a16:creationId xmlns="" xmlns:a16="http://schemas.microsoft.com/office/drawing/2014/main" id="{4BCE1813-C3EE-428F-A2A5-90AB1268870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39" name="Text Box 9">
          <a:extLst>
            <a:ext uri="{FF2B5EF4-FFF2-40B4-BE49-F238E27FC236}">
              <a16:creationId xmlns="" xmlns:a16="http://schemas.microsoft.com/office/drawing/2014/main" id="{6AACC4A9-5964-46F5-BEB8-A59508CBCFD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40" name="Text Box 10">
          <a:extLst>
            <a:ext uri="{FF2B5EF4-FFF2-40B4-BE49-F238E27FC236}">
              <a16:creationId xmlns="" xmlns:a16="http://schemas.microsoft.com/office/drawing/2014/main" id="{FD944BE6-D63A-4A6B-B3CB-ADBDEE9DC8D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41" name="Text Box 11">
          <a:extLst>
            <a:ext uri="{FF2B5EF4-FFF2-40B4-BE49-F238E27FC236}">
              <a16:creationId xmlns="" xmlns:a16="http://schemas.microsoft.com/office/drawing/2014/main" id="{12FDDE90-9E9E-4407-9BBA-122492A2F38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42" name="Text Box 12">
          <a:extLst>
            <a:ext uri="{FF2B5EF4-FFF2-40B4-BE49-F238E27FC236}">
              <a16:creationId xmlns="" xmlns:a16="http://schemas.microsoft.com/office/drawing/2014/main" id="{502003CC-A798-48EC-A9D5-A891ECA2B5CE}"/>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43" name="Text Box 13">
          <a:extLst>
            <a:ext uri="{FF2B5EF4-FFF2-40B4-BE49-F238E27FC236}">
              <a16:creationId xmlns="" xmlns:a16="http://schemas.microsoft.com/office/drawing/2014/main" id="{D0752A16-0EAF-4406-B271-B234A677AD6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44" name="Text Box 14">
          <a:extLst>
            <a:ext uri="{FF2B5EF4-FFF2-40B4-BE49-F238E27FC236}">
              <a16:creationId xmlns="" xmlns:a16="http://schemas.microsoft.com/office/drawing/2014/main" id="{63AFE43E-62C0-4E30-8D26-5C235F07EA8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45" name="Text Box 15">
          <a:extLst>
            <a:ext uri="{FF2B5EF4-FFF2-40B4-BE49-F238E27FC236}">
              <a16:creationId xmlns="" xmlns:a16="http://schemas.microsoft.com/office/drawing/2014/main" id="{ADF26EEC-557E-4DB6-B657-2CC19232EB8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46" name="Text Box 16">
          <a:extLst>
            <a:ext uri="{FF2B5EF4-FFF2-40B4-BE49-F238E27FC236}">
              <a16:creationId xmlns="" xmlns:a16="http://schemas.microsoft.com/office/drawing/2014/main" id="{000D8E3E-A06D-4A3A-ACDA-E4014660D86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847" name="Text Box 17">
          <a:extLst>
            <a:ext uri="{FF2B5EF4-FFF2-40B4-BE49-F238E27FC236}">
              <a16:creationId xmlns="" xmlns:a16="http://schemas.microsoft.com/office/drawing/2014/main" id="{A2410040-6C7A-45A6-9C2A-C09582367F7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48" name="Text Box 6">
          <a:extLst>
            <a:ext uri="{FF2B5EF4-FFF2-40B4-BE49-F238E27FC236}">
              <a16:creationId xmlns="" xmlns:a16="http://schemas.microsoft.com/office/drawing/2014/main" id="{1CDAF24E-AF13-4F5F-A4F4-0F87E58C43AF}"/>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49" name="Text Box 7">
          <a:extLst>
            <a:ext uri="{FF2B5EF4-FFF2-40B4-BE49-F238E27FC236}">
              <a16:creationId xmlns="" xmlns:a16="http://schemas.microsoft.com/office/drawing/2014/main" id="{9A98DE02-93C1-43F8-9103-25C6DD5128E1}"/>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50" name="Text Box 8">
          <a:extLst>
            <a:ext uri="{FF2B5EF4-FFF2-40B4-BE49-F238E27FC236}">
              <a16:creationId xmlns="" xmlns:a16="http://schemas.microsoft.com/office/drawing/2014/main" id="{63C71DFB-E438-49A8-9D03-6FFB3790E0BD}"/>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51" name="Text Box 9">
          <a:extLst>
            <a:ext uri="{FF2B5EF4-FFF2-40B4-BE49-F238E27FC236}">
              <a16:creationId xmlns="" xmlns:a16="http://schemas.microsoft.com/office/drawing/2014/main" id="{9A54B044-4FF7-48D0-B6C6-FDA88D16750B}"/>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52" name="Text Box 10">
          <a:extLst>
            <a:ext uri="{FF2B5EF4-FFF2-40B4-BE49-F238E27FC236}">
              <a16:creationId xmlns="" xmlns:a16="http://schemas.microsoft.com/office/drawing/2014/main" id="{6E156E7C-1D93-4EA7-9729-592A3EAFD364}"/>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53" name="Text Box 11">
          <a:extLst>
            <a:ext uri="{FF2B5EF4-FFF2-40B4-BE49-F238E27FC236}">
              <a16:creationId xmlns="" xmlns:a16="http://schemas.microsoft.com/office/drawing/2014/main" id="{4480095A-2DE1-4C38-8343-D8637FFD4227}"/>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54" name="Text Box 12">
          <a:extLst>
            <a:ext uri="{FF2B5EF4-FFF2-40B4-BE49-F238E27FC236}">
              <a16:creationId xmlns="" xmlns:a16="http://schemas.microsoft.com/office/drawing/2014/main" id="{BF9750EB-3DE0-4660-B466-B95DB2924E28}"/>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55" name="Text Box 13">
          <a:extLst>
            <a:ext uri="{FF2B5EF4-FFF2-40B4-BE49-F238E27FC236}">
              <a16:creationId xmlns="" xmlns:a16="http://schemas.microsoft.com/office/drawing/2014/main" id="{F49D74E8-E8C2-4AC5-971C-DE182DF73F9A}"/>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56" name="Text Box 14">
          <a:extLst>
            <a:ext uri="{FF2B5EF4-FFF2-40B4-BE49-F238E27FC236}">
              <a16:creationId xmlns="" xmlns:a16="http://schemas.microsoft.com/office/drawing/2014/main" id="{DB57B719-9A98-4567-ACC1-C422E683A239}"/>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57" name="Text Box 15">
          <a:extLst>
            <a:ext uri="{FF2B5EF4-FFF2-40B4-BE49-F238E27FC236}">
              <a16:creationId xmlns="" xmlns:a16="http://schemas.microsoft.com/office/drawing/2014/main" id="{E4BB1AB3-AB81-445E-8C27-5A854B9C9802}"/>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58" name="Text Box 16">
          <a:extLst>
            <a:ext uri="{FF2B5EF4-FFF2-40B4-BE49-F238E27FC236}">
              <a16:creationId xmlns="" xmlns:a16="http://schemas.microsoft.com/office/drawing/2014/main" id="{04479857-D9FD-4E65-8E50-EF6D17AC1001}"/>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59" name="Text Box 17">
          <a:extLst>
            <a:ext uri="{FF2B5EF4-FFF2-40B4-BE49-F238E27FC236}">
              <a16:creationId xmlns="" xmlns:a16="http://schemas.microsoft.com/office/drawing/2014/main" id="{D275624E-B2E7-4C53-962F-0590B9416B1B}"/>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60" name="Text Box 6">
          <a:extLst>
            <a:ext uri="{FF2B5EF4-FFF2-40B4-BE49-F238E27FC236}">
              <a16:creationId xmlns="" xmlns:a16="http://schemas.microsoft.com/office/drawing/2014/main" id="{A9025816-E152-4520-95C9-EF1B77DBA4AD}"/>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61" name="Text Box 7">
          <a:extLst>
            <a:ext uri="{FF2B5EF4-FFF2-40B4-BE49-F238E27FC236}">
              <a16:creationId xmlns="" xmlns:a16="http://schemas.microsoft.com/office/drawing/2014/main" id="{08E8B04D-80B8-4D1A-85AF-D991435C0566}"/>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62" name="Text Box 8">
          <a:extLst>
            <a:ext uri="{FF2B5EF4-FFF2-40B4-BE49-F238E27FC236}">
              <a16:creationId xmlns="" xmlns:a16="http://schemas.microsoft.com/office/drawing/2014/main" id="{BD9154CC-F5A1-4562-9EFB-CA65F7484E1E}"/>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63" name="Text Box 9">
          <a:extLst>
            <a:ext uri="{FF2B5EF4-FFF2-40B4-BE49-F238E27FC236}">
              <a16:creationId xmlns="" xmlns:a16="http://schemas.microsoft.com/office/drawing/2014/main" id="{5338F0C4-C390-4918-A91E-4942FC47468E}"/>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64" name="Text Box 10">
          <a:extLst>
            <a:ext uri="{FF2B5EF4-FFF2-40B4-BE49-F238E27FC236}">
              <a16:creationId xmlns="" xmlns:a16="http://schemas.microsoft.com/office/drawing/2014/main" id="{EB5EEA9D-E1F9-4EC5-9D33-CB2E25F84B97}"/>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65" name="Text Box 11">
          <a:extLst>
            <a:ext uri="{FF2B5EF4-FFF2-40B4-BE49-F238E27FC236}">
              <a16:creationId xmlns="" xmlns:a16="http://schemas.microsoft.com/office/drawing/2014/main" id="{F080280C-E6B0-4FCB-982F-FD9A67E0BAED}"/>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66" name="Text Box 12">
          <a:extLst>
            <a:ext uri="{FF2B5EF4-FFF2-40B4-BE49-F238E27FC236}">
              <a16:creationId xmlns="" xmlns:a16="http://schemas.microsoft.com/office/drawing/2014/main" id="{3D5AD400-4CFE-495D-AE2F-CCE14034C35F}"/>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67" name="Text Box 13">
          <a:extLst>
            <a:ext uri="{FF2B5EF4-FFF2-40B4-BE49-F238E27FC236}">
              <a16:creationId xmlns="" xmlns:a16="http://schemas.microsoft.com/office/drawing/2014/main" id="{314843F4-501C-44B1-8DDF-3F0157438D86}"/>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68" name="Text Box 14">
          <a:extLst>
            <a:ext uri="{FF2B5EF4-FFF2-40B4-BE49-F238E27FC236}">
              <a16:creationId xmlns="" xmlns:a16="http://schemas.microsoft.com/office/drawing/2014/main" id="{4482C10B-72F7-4148-9A36-69F447C06363}"/>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69" name="Text Box 15">
          <a:extLst>
            <a:ext uri="{FF2B5EF4-FFF2-40B4-BE49-F238E27FC236}">
              <a16:creationId xmlns="" xmlns:a16="http://schemas.microsoft.com/office/drawing/2014/main" id="{6A9BBD4F-DE85-4DE8-8C11-2611EC1C2F53}"/>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70" name="Text Box 16">
          <a:extLst>
            <a:ext uri="{FF2B5EF4-FFF2-40B4-BE49-F238E27FC236}">
              <a16:creationId xmlns="" xmlns:a16="http://schemas.microsoft.com/office/drawing/2014/main" id="{9C3087BF-5A92-4432-AF6A-44CD150B55FC}"/>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71" name="Text Box 17">
          <a:extLst>
            <a:ext uri="{FF2B5EF4-FFF2-40B4-BE49-F238E27FC236}">
              <a16:creationId xmlns="" xmlns:a16="http://schemas.microsoft.com/office/drawing/2014/main" id="{0D45F97E-3B38-4A20-A575-586222204F8A}"/>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72" name="Text Box 7">
          <a:extLst>
            <a:ext uri="{FF2B5EF4-FFF2-40B4-BE49-F238E27FC236}">
              <a16:creationId xmlns="" xmlns:a16="http://schemas.microsoft.com/office/drawing/2014/main" id="{BF8F5AA5-E117-4030-A992-FC636D6ACD6D}"/>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73" name="Text Box 8">
          <a:extLst>
            <a:ext uri="{FF2B5EF4-FFF2-40B4-BE49-F238E27FC236}">
              <a16:creationId xmlns="" xmlns:a16="http://schemas.microsoft.com/office/drawing/2014/main" id="{E560D259-C848-4977-B594-968025120D95}"/>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74" name="Text Box 9">
          <a:extLst>
            <a:ext uri="{FF2B5EF4-FFF2-40B4-BE49-F238E27FC236}">
              <a16:creationId xmlns="" xmlns:a16="http://schemas.microsoft.com/office/drawing/2014/main" id="{B7F032A0-0E15-4826-B514-3071614B43F4}"/>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75" name="Text Box 10">
          <a:extLst>
            <a:ext uri="{FF2B5EF4-FFF2-40B4-BE49-F238E27FC236}">
              <a16:creationId xmlns="" xmlns:a16="http://schemas.microsoft.com/office/drawing/2014/main" id="{997731DA-FF16-4302-9615-3A3761658C1A}"/>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76" name="Text Box 11">
          <a:extLst>
            <a:ext uri="{FF2B5EF4-FFF2-40B4-BE49-F238E27FC236}">
              <a16:creationId xmlns="" xmlns:a16="http://schemas.microsoft.com/office/drawing/2014/main" id="{44B319D7-0E38-4CF6-97B3-C41F2A1CAA77}"/>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77" name="Text Box 12">
          <a:extLst>
            <a:ext uri="{FF2B5EF4-FFF2-40B4-BE49-F238E27FC236}">
              <a16:creationId xmlns="" xmlns:a16="http://schemas.microsoft.com/office/drawing/2014/main" id="{36C6A594-05F2-497B-9932-371F071EF4AE}"/>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78" name="Text Box 13">
          <a:extLst>
            <a:ext uri="{FF2B5EF4-FFF2-40B4-BE49-F238E27FC236}">
              <a16:creationId xmlns="" xmlns:a16="http://schemas.microsoft.com/office/drawing/2014/main" id="{956A2576-F612-46C3-BF9D-7DC52F099B8D}"/>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79" name="Text Box 14">
          <a:extLst>
            <a:ext uri="{FF2B5EF4-FFF2-40B4-BE49-F238E27FC236}">
              <a16:creationId xmlns="" xmlns:a16="http://schemas.microsoft.com/office/drawing/2014/main" id="{9492ED45-966D-4426-8ECB-4AEE57208D33}"/>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80" name="Text Box 15">
          <a:extLst>
            <a:ext uri="{FF2B5EF4-FFF2-40B4-BE49-F238E27FC236}">
              <a16:creationId xmlns="" xmlns:a16="http://schemas.microsoft.com/office/drawing/2014/main" id="{E45C58E5-112E-44E7-8FB6-A22421F7773B}"/>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81" name="Text Box 16">
          <a:extLst>
            <a:ext uri="{FF2B5EF4-FFF2-40B4-BE49-F238E27FC236}">
              <a16:creationId xmlns="" xmlns:a16="http://schemas.microsoft.com/office/drawing/2014/main" id="{75EEF987-3D24-4D9C-B60F-67B53F2BCBBD}"/>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82" name="Text Box 17">
          <a:extLst>
            <a:ext uri="{FF2B5EF4-FFF2-40B4-BE49-F238E27FC236}">
              <a16:creationId xmlns="" xmlns:a16="http://schemas.microsoft.com/office/drawing/2014/main" id="{A8DFC743-A5E1-4152-9C56-16B879B36B3C}"/>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83" name="Text Box 6">
          <a:extLst>
            <a:ext uri="{FF2B5EF4-FFF2-40B4-BE49-F238E27FC236}">
              <a16:creationId xmlns="" xmlns:a16="http://schemas.microsoft.com/office/drawing/2014/main" id="{62C86599-2D0B-4B02-B3C2-932BEAF74288}"/>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84" name="Text Box 7">
          <a:extLst>
            <a:ext uri="{FF2B5EF4-FFF2-40B4-BE49-F238E27FC236}">
              <a16:creationId xmlns="" xmlns:a16="http://schemas.microsoft.com/office/drawing/2014/main" id="{0B73E872-FE0E-4C1D-9815-59EB0FA9072A}"/>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85" name="Text Box 8">
          <a:extLst>
            <a:ext uri="{FF2B5EF4-FFF2-40B4-BE49-F238E27FC236}">
              <a16:creationId xmlns="" xmlns:a16="http://schemas.microsoft.com/office/drawing/2014/main" id="{9B10C12A-D744-4630-9977-2F8629F66322}"/>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86" name="Text Box 9">
          <a:extLst>
            <a:ext uri="{FF2B5EF4-FFF2-40B4-BE49-F238E27FC236}">
              <a16:creationId xmlns="" xmlns:a16="http://schemas.microsoft.com/office/drawing/2014/main" id="{A8D16AC4-6347-4A5C-9F1A-81E67797CAB3}"/>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87" name="Text Box 10">
          <a:extLst>
            <a:ext uri="{FF2B5EF4-FFF2-40B4-BE49-F238E27FC236}">
              <a16:creationId xmlns="" xmlns:a16="http://schemas.microsoft.com/office/drawing/2014/main" id="{9DF4CA3E-CCA9-4144-9F89-AD0A22F61BAE}"/>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88" name="Text Box 11">
          <a:extLst>
            <a:ext uri="{FF2B5EF4-FFF2-40B4-BE49-F238E27FC236}">
              <a16:creationId xmlns="" xmlns:a16="http://schemas.microsoft.com/office/drawing/2014/main" id="{EF0B2F8F-6A7C-4695-B1A7-DC510E54D9C8}"/>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89" name="Text Box 12">
          <a:extLst>
            <a:ext uri="{FF2B5EF4-FFF2-40B4-BE49-F238E27FC236}">
              <a16:creationId xmlns="" xmlns:a16="http://schemas.microsoft.com/office/drawing/2014/main" id="{813FDE6C-4BA2-42DC-B4B4-10E12476A474}"/>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90" name="Text Box 13">
          <a:extLst>
            <a:ext uri="{FF2B5EF4-FFF2-40B4-BE49-F238E27FC236}">
              <a16:creationId xmlns="" xmlns:a16="http://schemas.microsoft.com/office/drawing/2014/main" id="{CC8EEEB7-71AE-42FC-BA08-0B93712B1D6E}"/>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91" name="Text Box 14">
          <a:extLst>
            <a:ext uri="{FF2B5EF4-FFF2-40B4-BE49-F238E27FC236}">
              <a16:creationId xmlns="" xmlns:a16="http://schemas.microsoft.com/office/drawing/2014/main" id="{457E83BD-A1A3-4D47-8371-76C1AB2673C2}"/>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92" name="Text Box 15">
          <a:extLst>
            <a:ext uri="{FF2B5EF4-FFF2-40B4-BE49-F238E27FC236}">
              <a16:creationId xmlns="" xmlns:a16="http://schemas.microsoft.com/office/drawing/2014/main" id="{E4F21CD4-D5F5-4A35-B528-3EA89CEDDDC1}"/>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93" name="Text Box 16">
          <a:extLst>
            <a:ext uri="{FF2B5EF4-FFF2-40B4-BE49-F238E27FC236}">
              <a16:creationId xmlns="" xmlns:a16="http://schemas.microsoft.com/office/drawing/2014/main" id="{AE3F738C-F8B4-4981-8882-EF26847CEA3E}"/>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94" name="Text Box 17">
          <a:extLst>
            <a:ext uri="{FF2B5EF4-FFF2-40B4-BE49-F238E27FC236}">
              <a16:creationId xmlns="" xmlns:a16="http://schemas.microsoft.com/office/drawing/2014/main" id="{82C5C550-5D71-48C6-A538-25391BCDDA0F}"/>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95" name="Text Box 6">
          <a:extLst>
            <a:ext uri="{FF2B5EF4-FFF2-40B4-BE49-F238E27FC236}">
              <a16:creationId xmlns="" xmlns:a16="http://schemas.microsoft.com/office/drawing/2014/main" id="{4D1DEE21-011D-4101-ABCC-70154B096547}"/>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96" name="Text Box 7">
          <a:extLst>
            <a:ext uri="{FF2B5EF4-FFF2-40B4-BE49-F238E27FC236}">
              <a16:creationId xmlns="" xmlns:a16="http://schemas.microsoft.com/office/drawing/2014/main" id="{D881DD68-9BF8-4F2E-B9DC-0EE299A2AE53}"/>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97" name="Text Box 8">
          <a:extLst>
            <a:ext uri="{FF2B5EF4-FFF2-40B4-BE49-F238E27FC236}">
              <a16:creationId xmlns="" xmlns:a16="http://schemas.microsoft.com/office/drawing/2014/main" id="{A9448FCB-B7FA-4C1B-B078-9784574D1A92}"/>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98" name="Text Box 9">
          <a:extLst>
            <a:ext uri="{FF2B5EF4-FFF2-40B4-BE49-F238E27FC236}">
              <a16:creationId xmlns="" xmlns:a16="http://schemas.microsoft.com/office/drawing/2014/main" id="{E287D4AC-30AB-4BEC-BE70-8D479767932F}"/>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899" name="Text Box 10">
          <a:extLst>
            <a:ext uri="{FF2B5EF4-FFF2-40B4-BE49-F238E27FC236}">
              <a16:creationId xmlns="" xmlns:a16="http://schemas.microsoft.com/office/drawing/2014/main" id="{CD43C51A-89F5-475D-9511-DA5CE445535C}"/>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00" name="Text Box 11">
          <a:extLst>
            <a:ext uri="{FF2B5EF4-FFF2-40B4-BE49-F238E27FC236}">
              <a16:creationId xmlns="" xmlns:a16="http://schemas.microsoft.com/office/drawing/2014/main" id="{1A62204F-0C06-4905-A7C3-DADE222EFA38}"/>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01" name="Text Box 12">
          <a:extLst>
            <a:ext uri="{FF2B5EF4-FFF2-40B4-BE49-F238E27FC236}">
              <a16:creationId xmlns="" xmlns:a16="http://schemas.microsoft.com/office/drawing/2014/main" id="{A2C11022-396C-4A8E-BC8A-5FE371C1E640}"/>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02" name="Text Box 13">
          <a:extLst>
            <a:ext uri="{FF2B5EF4-FFF2-40B4-BE49-F238E27FC236}">
              <a16:creationId xmlns="" xmlns:a16="http://schemas.microsoft.com/office/drawing/2014/main" id="{EF7A2636-AC55-4146-B489-88626E3FCAB8}"/>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03" name="Text Box 14">
          <a:extLst>
            <a:ext uri="{FF2B5EF4-FFF2-40B4-BE49-F238E27FC236}">
              <a16:creationId xmlns="" xmlns:a16="http://schemas.microsoft.com/office/drawing/2014/main" id="{5331B0D8-6A7B-49A3-BA4D-A96CAFA1FD24}"/>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04" name="Text Box 15">
          <a:extLst>
            <a:ext uri="{FF2B5EF4-FFF2-40B4-BE49-F238E27FC236}">
              <a16:creationId xmlns="" xmlns:a16="http://schemas.microsoft.com/office/drawing/2014/main" id="{3504EDB4-01FE-4A9A-A0A0-FA0842D529BD}"/>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05" name="Text Box 16">
          <a:extLst>
            <a:ext uri="{FF2B5EF4-FFF2-40B4-BE49-F238E27FC236}">
              <a16:creationId xmlns="" xmlns:a16="http://schemas.microsoft.com/office/drawing/2014/main" id="{1AEB6F6C-925D-47AB-BD02-F77CB5214CD6}"/>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06" name="Text Box 17">
          <a:extLst>
            <a:ext uri="{FF2B5EF4-FFF2-40B4-BE49-F238E27FC236}">
              <a16:creationId xmlns="" xmlns:a16="http://schemas.microsoft.com/office/drawing/2014/main" id="{09E29843-A212-4661-9A9D-2C4E2FE632C4}"/>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07" name="Text Box 6">
          <a:extLst>
            <a:ext uri="{FF2B5EF4-FFF2-40B4-BE49-F238E27FC236}">
              <a16:creationId xmlns="" xmlns:a16="http://schemas.microsoft.com/office/drawing/2014/main" id="{61E603AF-C974-432D-A019-96EBECBF1999}"/>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08" name="Text Box 7">
          <a:extLst>
            <a:ext uri="{FF2B5EF4-FFF2-40B4-BE49-F238E27FC236}">
              <a16:creationId xmlns="" xmlns:a16="http://schemas.microsoft.com/office/drawing/2014/main" id="{10DCF46A-B669-470E-9660-59379BB188B9}"/>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09" name="Text Box 8">
          <a:extLst>
            <a:ext uri="{FF2B5EF4-FFF2-40B4-BE49-F238E27FC236}">
              <a16:creationId xmlns="" xmlns:a16="http://schemas.microsoft.com/office/drawing/2014/main" id="{DBB9721F-5FF9-4F53-AC56-973BB5D4AF47}"/>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10" name="Text Box 9">
          <a:extLst>
            <a:ext uri="{FF2B5EF4-FFF2-40B4-BE49-F238E27FC236}">
              <a16:creationId xmlns="" xmlns:a16="http://schemas.microsoft.com/office/drawing/2014/main" id="{7FD4F8D2-9F39-4868-9AF1-3B8638A73484}"/>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11" name="Text Box 10">
          <a:extLst>
            <a:ext uri="{FF2B5EF4-FFF2-40B4-BE49-F238E27FC236}">
              <a16:creationId xmlns="" xmlns:a16="http://schemas.microsoft.com/office/drawing/2014/main" id="{995824F6-9671-4E60-8CF5-37FD7E2AE89E}"/>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12" name="Text Box 11">
          <a:extLst>
            <a:ext uri="{FF2B5EF4-FFF2-40B4-BE49-F238E27FC236}">
              <a16:creationId xmlns="" xmlns:a16="http://schemas.microsoft.com/office/drawing/2014/main" id="{D023243D-F7FC-4078-BCEE-56305B0F4D82}"/>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13" name="Text Box 12">
          <a:extLst>
            <a:ext uri="{FF2B5EF4-FFF2-40B4-BE49-F238E27FC236}">
              <a16:creationId xmlns="" xmlns:a16="http://schemas.microsoft.com/office/drawing/2014/main" id="{74B583CB-075A-43F1-8716-5DCC34826939}"/>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14" name="Text Box 13">
          <a:extLst>
            <a:ext uri="{FF2B5EF4-FFF2-40B4-BE49-F238E27FC236}">
              <a16:creationId xmlns="" xmlns:a16="http://schemas.microsoft.com/office/drawing/2014/main" id="{A6499B29-3675-4B1F-BCE0-7FC51807034C}"/>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15" name="Text Box 14">
          <a:extLst>
            <a:ext uri="{FF2B5EF4-FFF2-40B4-BE49-F238E27FC236}">
              <a16:creationId xmlns="" xmlns:a16="http://schemas.microsoft.com/office/drawing/2014/main" id="{DB685D3A-9CE7-4351-BB38-6FB8FEB6D5D7}"/>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16" name="Text Box 15">
          <a:extLst>
            <a:ext uri="{FF2B5EF4-FFF2-40B4-BE49-F238E27FC236}">
              <a16:creationId xmlns="" xmlns:a16="http://schemas.microsoft.com/office/drawing/2014/main" id="{68378F1E-8B54-4D92-95FB-7D105E45137A}"/>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17" name="Text Box 16">
          <a:extLst>
            <a:ext uri="{FF2B5EF4-FFF2-40B4-BE49-F238E27FC236}">
              <a16:creationId xmlns="" xmlns:a16="http://schemas.microsoft.com/office/drawing/2014/main" id="{0009B84F-A6E8-427D-A90F-1441B6B7A715}"/>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18" name="Text Box 17">
          <a:extLst>
            <a:ext uri="{FF2B5EF4-FFF2-40B4-BE49-F238E27FC236}">
              <a16:creationId xmlns="" xmlns:a16="http://schemas.microsoft.com/office/drawing/2014/main" id="{CB6289A3-CFD8-4700-8488-E36CBB24B1ED}"/>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19" name="Text Box 7">
          <a:extLst>
            <a:ext uri="{FF2B5EF4-FFF2-40B4-BE49-F238E27FC236}">
              <a16:creationId xmlns="" xmlns:a16="http://schemas.microsoft.com/office/drawing/2014/main" id="{2FDAC6BF-26E8-4362-93D7-AD9CA58D38C7}"/>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20" name="Text Box 8">
          <a:extLst>
            <a:ext uri="{FF2B5EF4-FFF2-40B4-BE49-F238E27FC236}">
              <a16:creationId xmlns="" xmlns:a16="http://schemas.microsoft.com/office/drawing/2014/main" id="{9A90B3BE-BB3A-43DD-8965-976B7096DD5E}"/>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21" name="Text Box 9">
          <a:extLst>
            <a:ext uri="{FF2B5EF4-FFF2-40B4-BE49-F238E27FC236}">
              <a16:creationId xmlns="" xmlns:a16="http://schemas.microsoft.com/office/drawing/2014/main" id="{731EEF5B-9CC2-4CCB-B971-89136FC09EFC}"/>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22" name="Text Box 10">
          <a:extLst>
            <a:ext uri="{FF2B5EF4-FFF2-40B4-BE49-F238E27FC236}">
              <a16:creationId xmlns="" xmlns:a16="http://schemas.microsoft.com/office/drawing/2014/main" id="{AD74DB01-1DBC-4A06-9B0F-6895E8BE6032}"/>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23" name="Text Box 11">
          <a:extLst>
            <a:ext uri="{FF2B5EF4-FFF2-40B4-BE49-F238E27FC236}">
              <a16:creationId xmlns="" xmlns:a16="http://schemas.microsoft.com/office/drawing/2014/main" id="{E04BD47C-684E-46AE-ABCC-84320D43C0C2}"/>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24" name="Text Box 12">
          <a:extLst>
            <a:ext uri="{FF2B5EF4-FFF2-40B4-BE49-F238E27FC236}">
              <a16:creationId xmlns="" xmlns:a16="http://schemas.microsoft.com/office/drawing/2014/main" id="{C52E330C-4AE1-455D-BED7-63BD15558063}"/>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25" name="Text Box 13">
          <a:extLst>
            <a:ext uri="{FF2B5EF4-FFF2-40B4-BE49-F238E27FC236}">
              <a16:creationId xmlns="" xmlns:a16="http://schemas.microsoft.com/office/drawing/2014/main" id="{E6321F7A-88AA-4E32-A73D-A66E63E853D7}"/>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26" name="Text Box 14">
          <a:extLst>
            <a:ext uri="{FF2B5EF4-FFF2-40B4-BE49-F238E27FC236}">
              <a16:creationId xmlns="" xmlns:a16="http://schemas.microsoft.com/office/drawing/2014/main" id="{5D6D3A79-9C5F-4EF6-AC85-28FC3132B4C0}"/>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27" name="Text Box 15">
          <a:extLst>
            <a:ext uri="{FF2B5EF4-FFF2-40B4-BE49-F238E27FC236}">
              <a16:creationId xmlns="" xmlns:a16="http://schemas.microsoft.com/office/drawing/2014/main" id="{CA9B26DD-4B9E-47F2-B87F-E5E1CCF6B57B}"/>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28" name="Text Box 16">
          <a:extLst>
            <a:ext uri="{FF2B5EF4-FFF2-40B4-BE49-F238E27FC236}">
              <a16:creationId xmlns="" xmlns:a16="http://schemas.microsoft.com/office/drawing/2014/main" id="{73B2D2CE-8791-472F-A3E1-0ECB4221DC1C}"/>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29" name="Text Box 17">
          <a:extLst>
            <a:ext uri="{FF2B5EF4-FFF2-40B4-BE49-F238E27FC236}">
              <a16:creationId xmlns="" xmlns:a16="http://schemas.microsoft.com/office/drawing/2014/main" id="{9F8F173E-57FB-4A4D-8570-EAC58AB70EF1}"/>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30" name="Text Box 6">
          <a:extLst>
            <a:ext uri="{FF2B5EF4-FFF2-40B4-BE49-F238E27FC236}">
              <a16:creationId xmlns="" xmlns:a16="http://schemas.microsoft.com/office/drawing/2014/main" id="{66678D05-CB13-45B9-8AC6-2E1554B90B57}"/>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31" name="Text Box 7">
          <a:extLst>
            <a:ext uri="{FF2B5EF4-FFF2-40B4-BE49-F238E27FC236}">
              <a16:creationId xmlns="" xmlns:a16="http://schemas.microsoft.com/office/drawing/2014/main" id="{D97A3CB9-8EE8-4B52-AC9D-1CF83FB512D0}"/>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32" name="Text Box 8">
          <a:extLst>
            <a:ext uri="{FF2B5EF4-FFF2-40B4-BE49-F238E27FC236}">
              <a16:creationId xmlns="" xmlns:a16="http://schemas.microsoft.com/office/drawing/2014/main" id="{FAAC1540-F8EC-48B4-BB23-51D38DCB9E66}"/>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33" name="Text Box 9">
          <a:extLst>
            <a:ext uri="{FF2B5EF4-FFF2-40B4-BE49-F238E27FC236}">
              <a16:creationId xmlns="" xmlns:a16="http://schemas.microsoft.com/office/drawing/2014/main" id="{CEDEE9F8-1411-4361-BE1D-5DCCF5C98153}"/>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34" name="Text Box 10">
          <a:extLst>
            <a:ext uri="{FF2B5EF4-FFF2-40B4-BE49-F238E27FC236}">
              <a16:creationId xmlns="" xmlns:a16="http://schemas.microsoft.com/office/drawing/2014/main" id="{A341843C-6CA7-442D-92F8-2656448EF777}"/>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35" name="Text Box 11">
          <a:extLst>
            <a:ext uri="{FF2B5EF4-FFF2-40B4-BE49-F238E27FC236}">
              <a16:creationId xmlns="" xmlns:a16="http://schemas.microsoft.com/office/drawing/2014/main" id="{C828208A-C8D9-40B3-A81A-E6C2E9D9C547}"/>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36" name="Text Box 12">
          <a:extLst>
            <a:ext uri="{FF2B5EF4-FFF2-40B4-BE49-F238E27FC236}">
              <a16:creationId xmlns="" xmlns:a16="http://schemas.microsoft.com/office/drawing/2014/main" id="{8A60EB5C-FB49-4D4F-BCD0-522257802359}"/>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37" name="Text Box 13">
          <a:extLst>
            <a:ext uri="{FF2B5EF4-FFF2-40B4-BE49-F238E27FC236}">
              <a16:creationId xmlns="" xmlns:a16="http://schemas.microsoft.com/office/drawing/2014/main" id="{22ACADB2-A127-4339-B5CD-32C5A18A3775}"/>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38" name="Text Box 14">
          <a:extLst>
            <a:ext uri="{FF2B5EF4-FFF2-40B4-BE49-F238E27FC236}">
              <a16:creationId xmlns="" xmlns:a16="http://schemas.microsoft.com/office/drawing/2014/main" id="{00E00DAB-D5C2-49CF-ACDF-0E979596FB4B}"/>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39" name="Text Box 15">
          <a:extLst>
            <a:ext uri="{FF2B5EF4-FFF2-40B4-BE49-F238E27FC236}">
              <a16:creationId xmlns="" xmlns:a16="http://schemas.microsoft.com/office/drawing/2014/main" id="{FBEE0C03-6BDF-4169-A0FA-7B3E33A9EAF6}"/>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40" name="Text Box 16">
          <a:extLst>
            <a:ext uri="{FF2B5EF4-FFF2-40B4-BE49-F238E27FC236}">
              <a16:creationId xmlns="" xmlns:a16="http://schemas.microsoft.com/office/drawing/2014/main" id="{D3B4AFAB-99BA-418D-B8F7-1888E1D03646}"/>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190500</xdr:rowOff>
    </xdr:to>
    <xdr:sp macro="" textlink="">
      <xdr:nvSpPr>
        <xdr:cNvPr id="941" name="Text Box 17">
          <a:extLst>
            <a:ext uri="{FF2B5EF4-FFF2-40B4-BE49-F238E27FC236}">
              <a16:creationId xmlns="" xmlns:a16="http://schemas.microsoft.com/office/drawing/2014/main" id="{43010D8A-CEF2-42ED-8281-2F420359296F}"/>
            </a:ext>
          </a:extLst>
        </xdr:cNvPr>
        <xdr:cNvSpPr txBox="1">
          <a:spLocks noChangeArrowheads="1"/>
        </xdr:cNvSpPr>
      </xdr:nvSpPr>
      <xdr:spPr bwMode="auto">
        <a:xfrm>
          <a:off x="4333875" y="36814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42" name="Text Box 6">
          <a:extLst>
            <a:ext uri="{FF2B5EF4-FFF2-40B4-BE49-F238E27FC236}">
              <a16:creationId xmlns="" xmlns:a16="http://schemas.microsoft.com/office/drawing/2014/main" id="{C0F5359D-97A7-4A15-9BA9-D73ACFCCBC1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43" name="Text Box 7">
          <a:extLst>
            <a:ext uri="{FF2B5EF4-FFF2-40B4-BE49-F238E27FC236}">
              <a16:creationId xmlns="" xmlns:a16="http://schemas.microsoft.com/office/drawing/2014/main" id="{FD45EC9A-BEBD-4ABC-AE88-EE9D43196E8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44" name="Text Box 8">
          <a:extLst>
            <a:ext uri="{FF2B5EF4-FFF2-40B4-BE49-F238E27FC236}">
              <a16:creationId xmlns="" xmlns:a16="http://schemas.microsoft.com/office/drawing/2014/main" id="{BD34D891-4021-462D-9533-1E8D5503A344}"/>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45" name="Text Box 9">
          <a:extLst>
            <a:ext uri="{FF2B5EF4-FFF2-40B4-BE49-F238E27FC236}">
              <a16:creationId xmlns="" xmlns:a16="http://schemas.microsoft.com/office/drawing/2014/main" id="{4010DDF4-C70D-4182-9A72-8A9B1B7A255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46" name="Text Box 10">
          <a:extLst>
            <a:ext uri="{FF2B5EF4-FFF2-40B4-BE49-F238E27FC236}">
              <a16:creationId xmlns="" xmlns:a16="http://schemas.microsoft.com/office/drawing/2014/main" id="{EEADA9EC-6356-4B5F-922C-57AD727E313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47" name="Text Box 11">
          <a:extLst>
            <a:ext uri="{FF2B5EF4-FFF2-40B4-BE49-F238E27FC236}">
              <a16:creationId xmlns="" xmlns:a16="http://schemas.microsoft.com/office/drawing/2014/main" id="{6FBEBD0B-B1C6-4152-8BDF-57152567286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48" name="Text Box 12">
          <a:extLst>
            <a:ext uri="{FF2B5EF4-FFF2-40B4-BE49-F238E27FC236}">
              <a16:creationId xmlns="" xmlns:a16="http://schemas.microsoft.com/office/drawing/2014/main" id="{E7070945-79BD-43AA-B846-7C2B079B7A1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49" name="Text Box 13">
          <a:extLst>
            <a:ext uri="{FF2B5EF4-FFF2-40B4-BE49-F238E27FC236}">
              <a16:creationId xmlns="" xmlns:a16="http://schemas.microsoft.com/office/drawing/2014/main" id="{6B2D18C5-BAD7-4F77-9984-0DE7C43596F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50" name="Text Box 14">
          <a:extLst>
            <a:ext uri="{FF2B5EF4-FFF2-40B4-BE49-F238E27FC236}">
              <a16:creationId xmlns="" xmlns:a16="http://schemas.microsoft.com/office/drawing/2014/main" id="{512C9DF6-7CDA-4BEC-911D-FA159D8C2DF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51" name="Text Box 15">
          <a:extLst>
            <a:ext uri="{FF2B5EF4-FFF2-40B4-BE49-F238E27FC236}">
              <a16:creationId xmlns="" xmlns:a16="http://schemas.microsoft.com/office/drawing/2014/main" id="{2C6FBE03-503D-437F-894A-DD24076C838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52" name="Text Box 16">
          <a:extLst>
            <a:ext uri="{FF2B5EF4-FFF2-40B4-BE49-F238E27FC236}">
              <a16:creationId xmlns="" xmlns:a16="http://schemas.microsoft.com/office/drawing/2014/main" id="{15083C76-1FFB-47F7-948F-CE2F45E36DB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53" name="Text Box 17">
          <a:extLst>
            <a:ext uri="{FF2B5EF4-FFF2-40B4-BE49-F238E27FC236}">
              <a16:creationId xmlns="" xmlns:a16="http://schemas.microsoft.com/office/drawing/2014/main" id="{11E56D40-1F46-4C74-919A-B3EBC73C551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54" name="Text Box 6">
          <a:extLst>
            <a:ext uri="{FF2B5EF4-FFF2-40B4-BE49-F238E27FC236}">
              <a16:creationId xmlns="" xmlns:a16="http://schemas.microsoft.com/office/drawing/2014/main" id="{F9EFEA96-1207-4D5A-AC78-D7FA2254F2F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55" name="Text Box 7">
          <a:extLst>
            <a:ext uri="{FF2B5EF4-FFF2-40B4-BE49-F238E27FC236}">
              <a16:creationId xmlns="" xmlns:a16="http://schemas.microsoft.com/office/drawing/2014/main" id="{3219356B-9126-4ED2-917C-88BE72308CC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56" name="Text Box 8">
          <a:extLst>
            <a:ext uri="{FF2B5EF4-FFF2-40B4-BE49-F238E27FC236}">
              <a16:creationId xmlns="" xmlns:a16="http://schemas.microsoft.com/office/drawing/2014/main" id="{6A1F9021-228E-4CEF-8C11-155A9E60C50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57" name="Text Box 9">
          <a:extLst>
            <a:ext uri="{FF2B5EF4-FFF2-40B4-BE49-F238E27FC236}">
              <a16:creationId xmlns="" xmlns:a16="http://schemas.microsoft.com/office/drawing/2014/main" id="{337C1532-3A6C-47CF-9B9C-2B2D3E1F976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58" name="Text Box 10">
          <a:extLst>
            <a:ext uri="{FF2B5EF4-FFF2-40B4-BE49-F238E27FC236}">
              <a16:creationId xmlns="" xmlns:a16="http://schemas.microsoft.com/office/drawing/2014/main" id="{7415CA2B-F2C9-44E8-BE6D-3C38CE065AC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59" name="Text Box 11">
          <a:extLst>
            <a:ext uri="{FF2B5EF4-FFF2-40B4-BE49-F238E27FC236}">
              <a16:creationId xmlns="" xmlns:a16="http://schemas.microsoft.com/office/drawing/2014/main" id="{D7977960-B799-43BE-815B-278726B468F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60" name="Text Box 12">
          <a:extLst>
            <a:ext uri="{FF2B5EF4-FFF2-40B4-BE49-F238E27FC236}">
              <a16:creationId xmlns="" xmlns:a16="http://schemas.microsoft.com/office/drawing/2014/main" id="{536EAE2D-566C-4308-82B5-6709D5BBC9E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61" name="Text Box 13">
          <a:extLst>
            <a:ext uri="{FF2B5EF4-FFF2-40B4-BE49-F238E27FC236}">
              <a16:creationId xmlns="" xmlns:a16="http://schemas.microsoft.com/office/drawing/2014/main" id="{7E8FBBDC-6FD5-481A-8173-39500EB28A64}"/>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62" name="Text Box 14">
          <a:extLst>
            <a:ext uri="{FF2B5EF4-FFF2-40B4-BE49-F238E27FC236}">
              <a16:creationId xmlns="" xmlns:a16="http://schemas.microsoft.com/office/drawing/2014/main" id="{FDBF90CD-674C-4591-BBC0-87107709CB1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63" name="Text Box 15">
          <a:extLst>
            <a:ext uri="{FF2B5EF4-FFF2-40B4-BE49-F238E27FC236}">
              <a16:creationId xmlns="" xmlns:a16="http://schemas.microsoft.com/office/drawing/2014/main" id="{7EB3BDBE-1C6F-4B59-82D7-594812B5E1E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64" name="Text Box 16">
          <a:extLst>
            <a:ext uri="{FF2B5EF4-FFF2-40B4-BE49-F238E27FC236}">
              <a16:creationId xmlns="" xmlns:a16="http://schemas.microsoft.com/office/drawing/2014/main" id="{BD10CE7D-3D75-4F9C-A40B-0B541F88075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65" name="Text Box 17">
          <a:extLst>
            <a:ext uri="{FF2B5EF4-FFF2-40B4-BE49-F238E27FC236}">
              <a16:creationId xmlns="" xmlns:a16="http://schemas.microsoft.com/office/drawing/2014/main" id="{54813692-81FF-49DB-9AC6-8BFA3D53FF0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66" name="Text Box 7">
          <a:extLst>
            <a:ext uri="{FF2B5EF4-FFF2-40B4-BE49-F238E27FC236}">
              <a16:creationId xmlns="" xmlns:a16="http://schemas.microsoft.com/office/drawing/2014/main" id="{E57CD8CA-8501-4097-92D0-DD2F17F3ED8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67" name="Text Box 8">
          <a:extLst>
            <a:ext uri="{FF2B5EF4-FFF2-40B4-BE49-F238E27FC236}">
              <a16:creationId xmlns="" xmlns:a16="http://schemas.microsoft.com/office/drawing/2014/main" id="{750E48FE-17E2-47F4-B6C7-8ED2BBCB54C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68" name="Text Box 9">
          <a:extLst>
            <a:ext uri="{FF2B5EF4-FFF2-40B4-BE49-F238E27FC236}">
              <a16:creationId xmlns="" xmlns:a16="http://schemas.microsoft.com/office/drawing/2014/main" id="{4762A2A4-DCCD-44B2-A22B-A9BDB46502C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69" name="Text Box 10">
          <a:extLst>
            <a:ext uri="{FF2B5EF4-FFF2-40B4-BE49-F238E27FC236}">
              <a16:creationId xmlns="" xmlns:a16="http://schemas.microsoft.com/office/drawing/2014/main" id="{BF3E653C-809B-431E-A1CB-6CAABF4797E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70" name="Text Box 11">
          <a:extLst>
            <a:ext uri="{FF2B5EF4-FFF2-40B4-BE49-F238E27FC236}">
              <a16:creationId xmlns="" xmlns:a16="http://schemas.microsoft.com/office/drawing/2014/main" id="{A078F8D9-1A36-4B3D-A8F5-137601B491E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71" name="Text Box 12">
          <a:extLst>
            <a:ext uri="{FF2B5EF4-FFF2-40B4-BE49-F238E27FC236}">
              <a16:creationId xmlns="" xmlns:a16="http://schemas.microsoft.com/office/drawing/2014/main" id="{CEE6E1EC-2D44-4C9E-A07C-6238454BE73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72" name="Text Box 13">
          <a:extLst>
            <a:ext uri="{FF2B5EF4-FFF2-40B4-BE49-F238E27FC236}">
              <a16:creationId xmlns="" xmlns:a16="http://schemas.microsoft.com/office/drawing/2014/main" id="{191C77CE-943C-48AA-84B2-4577E5F257B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73" name="Text Box 14">
          <a:extLst>
            <a:ext uri="{FF2B5EF4-FFF2-40B4-BE49-F238E27FC236}">
              <a16:creationId xmlns="" xmlns:a16="http://schemas.microsoft.com/office/drawing/2014/main" id="{D370F74E-CCA5-4959-AC80-A4683855EB4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74" name="Text Box 15">
          <a:extLst>
            <a:ext uri="{FF2B5EF4-FFF2-40B4-BE49-F238E27FC236}">
              <a16:creationId xmlns="" xmlns:a16="http://schemas.microsoft.com/office/drawing/2014/main" id="{6DED62B7-5838-4392-AF0F-C893B6FAF185}"/>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75" name="Text Box 16">
          <a:extLst>
            <a:ext uri="{FF2B5EF4-FFF2-40B4-BE49-F238E27FC236}">
              <a16:creationId xmlns="" xmlns:a16="http://schemas.microsoft.com/office/drawing/2014/main" id="{91767CA5-AE0B-4108-889A-0D8457FB530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76" name="Text Box 17">
          <a:extLst>
            <a:ext uri="{FF2B5EF4-FFF2-40B4-BE49-F238E27FC236}">
              <a16:creationId xmlns="" xmlns:a16="http://schemas.microsoft.com/office/drawing/2014/main" id="{DE7842F0-7A9D-4F21-941E-831CAD218CDC}"/>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77" name="Text Box 6">
          <a:extLst>
            <a:ext uri="{FF2B5EF4-FFF2-40B4-BE49-F238E27FC236}">
              <a16:creationId xmlns="" xmlns:a16="http://schemas.microsoft.com/office/drawing/2014/main" id="{C572ABC4-6454-4499-8357-015FD624506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78" name="Text Box 7">
          <a:extLst>
            <a:ext uri="{FF2B5EF4-FFF2-40B4-BE49-F238E27FC236}">
              <a16:creationId xmlns="" xmlns:a16="http://schemas.microsoft.com/office/drawing/2014/main" id="{EE77872E-5469-4BA6-BE9C-B4F52FFCB6F4}"/>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79" name="Text Box 8">
          <a:extLst>
            <a:ext uri="{FF2B5EF4-FFF2-40B4-BE49-F238E27FC236}">
              <a16:creationId xmlns="" xmlns:a16="http://schemas.microsoft.com/office/drawing/2014/main" id="{AAD8BD7B-0CDA-431D-B1D8-BB5B27EFFA1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80" name="Text Box 9">
          <a:extLst>
            <a:ext uri="{FF2B5EF4-FFF2-40B4-BE49-F238E27FC236}">
              <a16:creationId xmlns="" xmlns:a16="http://schemas.microsoft.com/office/drawing/2014/main" id="{32F74E14-ABED-42C5-B718-B7E2F8096F1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81" name="Text Box 10">
          <a:extLst>
            <a:ext uri="{FF2B5EF4-FFF2-40B4-BE49-F238E27FC236}">
              <a16:creationId xmlns="" xmlns:a16="http://schemas.microsoft.com/office/drawing/2014/main" id="{7C44FCEB-F128-4681-B4EC-3C52FB844BB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82" name="Text Box 11">
          <a:extLst>
            <a:ext uri="{FF2B5EF4-FFF2-40B4-BE49-F238E27FC236}">
              <a16:creationId xmlns="" xmlns:a16="http://schemas.microsoft.com/office/drawing/2014/main" id="{B8095469-6540-4339-866F-F2B0B47CD76C}"/>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83" name="Text Box 12">
          <a:extLst>
            <a:ext uri="{FF2B5EF4-FFF2-40B4-BE49-F238E27FC236}">
              <a16:creationId xmlns="" xmlns:a16="http://schemas.microsoft.com/office/drawing/2014/main" id="{06BEC9CE-F3CA-43D0-80FE-478BA7E1855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84" name="Text Box 13">
          <a:extLst>
            <a:ext uri="{FF2B5EF4-FFF2-40B4-BE49-F238E27FC236}">
              <a16:creationId xmlns="" xmlns:a16="http://schemas.microsoft.com/office/drawing/2014/main" id="{025F97B0-6563-4ED0-A538-DEBE02DFD0B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85" name="Text Box 14">
          <a:extLst>
            <a:ext uri="{FF2B5EF4-FFF2-40B4-BE49-F238E27FC236}">
              <a16:creationId xmlns="" xmlns:a16="http://schemas.microsoft.com/office/drawing/2014/main" id="{325E9872-B687-419C-80BB-CEB40691312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86" name="Text Box 15">
          <a:extLst>
            <a:ext uri="{FF2B5EF4-FFF2-40B4-BE49-F238E27FC236}">
              <a16:creationId xmlns="" xmlns:a16="http://schemas.microsoft.com/office/drawing/2014/main" id="{B85BC121-A2D6-48A9-84DC-8CD857F9A3D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87" name="Text Box 16">
          <a:extLst>
            <a:ext uri="{FF2B5EF4-FFF2-40B4-BE49-F238E27FC236}">
              <a16:creationId xmlns="" xmlns:a16="http://schemas.microsoft.com/office/drawing/2014/main" id="{7B9F81D6-E208-466D-BE1E-7CB350C2CAE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88" name="Text Box 17">
          <a:extLst>
            <a:ext uri="{FF2B5EF4-FFF2-40B4-BE49-F238E27FC236}">
              <a16:creationId xmlns="" xmlns:a16="http://schemas.microsoft.com/office/drawing/2014/main" id="{598A7841-6D2C-42C8-8F35-FB2B8785333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89" name="Text Box 6">
          <a:extLst>
            <a:ext uri="{FF2B5EF4-FFF2-40B4-BE49-F238E27FC236}">
              <a16:creationId xmlns="" xmlns:a16="http://schemas.microsoft.com/office/drawing/2014/main" id="{5B37B590-4597-46E6-BB53-0A1EBBB81A9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90" name="Text Box 7">
          <a:extLst>
            <a:ext uri="{FF2B5EF4-FFF2-40B4-BE49-F238E27FC236}">
              <a16:creationId xmlns="" xmlns:a16="http://schemas.microsoft.com/office/drawing/2014/main" id="{95606EED-02BC-4D50-AB57-B5B3A25041A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91" name="Text Box 8">
          <a:extLst>
            <a:ext uri="{FF2B5EF4-FFF2-40B4-BE49-F238E27FC236}">
              <a16:creationId xmlns="" xmlns:a16="http://schemas.microsoft.com/office/drawing/2014/main" id="{3644092C-9224-43A2-8731-5EE7364C42F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92" name="Text Box 9">
          <a:extLst>
            <a:ext uri="{FF2B5EF4-FFF2-40B4-BE49-F238E27FC236}">
              <a16:creationId xmlns="" xmlns:a16="http://schemas.microsoft.com/office/drawing/2014/main" id="{B05731BB-8E13-4D10-AB98-C3C2D30C2EF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93" name="Text Box 10">
          <a:extLst>
            <a:ext uri="{FF2B5EF4-FFF2-40B4-BE49-F238E27FC236}">
              <a16:creationId xmlns="" xmlns:a16="http://schemas.microsoft.com/office/drawing/2014/main" id="{6C03FCBA-6640-4D01-A4C8-39FA8262EDB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94" name="Text Box 11">
          <a:extLst>
            <a:ext uri="{FF2B5EF4-FFF2-40B4-BE49-F238E27FC236}">
              <a16:creationId xmlns="" xmlns:a16="http://schemas.microsoft.com/office/drawing/2014/main" id="{C0C794F8-7239-40CF-B624-C553249A218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95" name="Text Box 12">
          <a:extLst>
            <a:ext uri="{FF2B5EF4-FFF2-40B4-BE49-F238E27FC236}">
              <a16:creationId xmlns="" xmlns:a16="http://schemas.microsoft.com/office/drawing/2014/main" id="{6269660C-5AC5-4DE4-B95A-93F8A3D16F0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96" name="Text Box 13">
          <a:extLst>
            <a:ext uri="{FF2B5EF4-FFF2-40B4-BE49-F238E27FC236}">
              <a16:creationId xmlns="" xmlns:a16="http://schemas.microsoft.com/office/drawing/2014/main" id="{F00EA456-5AD0-490D-85FE-A02BB195EE4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97" name="Text Box 14">
          <a:extLst>
            <a:ext uri="{FF2B5EF4-FFF2-40B4-BE49-F238E27FC236}">
              <a16:creationId xmlns="" xmlns:a16="http://schemas.microsoft.com/office/drawing/2014/main" id="{EA85A730-BCD1-424E-A029-1D7AA8D926A4}"/>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98" name="Text Box 15">
          <a:extLst>
            <a:ext uri="{FF2B5EF4-FFF2-40B4-BE49-F238E27FC236}">
              <a16:creationId xmlns="" xmlns:a16="http://schemas.microsoft.com/office/drawing/2014/main" id="{6E4FB1E9-57EA-440C-9744-0BB8BC17C55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999" name="Text Box 16">
          <a:extLst>
            <a:ext uri="{FF2B5EF4-FFF2-40B4-BE49-F238E27FC236}">
              <a16:creationId xmlns="" xmlns:a16="http://schemas.microsoft.com/office/drawing/2014/main" id="{600C7829-3ABE-4C0D-AF48-C13D47F462A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00" name="Text Box 17">
          <a:extLst>
            <a:ext uri="{FF2B5EF4-FFF2-40B4-BE49-F238E27FC236}">
              <a16:creationId xmlns="" xmlns:a16="http://schemas.microsoft.com/office/drawing/2014/main" id="{0A94F96E-50BC-43C5-A7B8-60DF1DB5534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01" name="Text Box 6">
          <a:extLst>
            <a:ext uri="{FF2B5EF4-FFF2-40B4-BE49-F238E27FC236}">
              <a16:creationId xmlns="" xmlns:a16="http://schemas.microsoft.com/office/drawing/2014/main" id="{AF65BD68-4735-4856-B600-3480A03A715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02" name="Text Box 7">
          <a:extLst>
            <a:ext uri="{FF2B5EF4-FFF2-40B4-BE49-F238E27FC236}">
              <a16:creationId xmlns="" xmlns:a16="http://schemas.microsoft.com/office/drawing/2014/main" id="{46A9E39D-D502-4450-9CD1-BADF9CE9421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03" name="Text Box 8">
          <a:extLst>
            <a:ext uri="{FF2B5EF4-FFF2-40B4-BE49-F238E27FC236}">
              <a16:creationId xmlns="" xmlns:a16="http://schemas.microsoft.com/office/drawing/2014/main" id="{67A9D8F8-9B63-4FB2-A95F-0871F967AF4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04" name="Text Box 9">
          <a:extLst>
            <a:ext uri="{FF2B5EF4-FFF2-40B4-BE49-F238E27FC236}">
              <a16:creationId xmlns="" xmlns:a16="http://schemas.microsoft.com/office/drawing/2014/main" id="{0463544C-7CFB-4015-B303-82C666BE9CE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05" name="Text Box 10">
          <a:extLst>
            <a:ext uri="{FF2B5EF4-FFF2-40B4-BE49-F238E27FC236}">
              <a16:creationId xmlns="" xmlns:a16="http://schemas.microsoft.com/office/drawing/2014/main" id="{1490293F-0DFD-4CF9-A4C9-7F32ABB1C85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06" name="Text Box 11">
          <a:extLst>
            <a:ext uri="{FF2B5EF4-FFF2-40B4-BE49-F238E27FC236}">
              <a16:creationId xmlns="" xmlns:a16="http://schemas.microsoft.com/office/drawing/2014/main" id="{BADBF00C-A2A5-479A-BB7F-055CDDDDF61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07" name="Text Box 12">
          <a:extLst>
            <a:ext uri="{FF2B5EF4-FFF2-40B4-BE49-F238E27FC236}">
              <a16:creationId xmlns="" xmlns:a16="http://schemas.microsoft.com/office/drawing/2014/main" id="{2663C51C-0D0B-4B9D-A58E-923120B0DA5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08" name="Text Box 13">
          <a:extLst>
            <a:ext uri="{FF2B5EF4-FFF2-40B4-BE49-F238E27FC236}">
              <a16:creationId xmlns="" xmlns:a16="http://schemas.microsoft.com/office/drawing/2014/main" id="{9AEBDFD8-6F10-4EA3-A6D2-D3F46AFFFC64}"/>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09" name="Text Box 14">
          <a:extLst>
            <a:ext uri="{FF2B5EF4-FFF2-40B4-BE49-F238E27FC236}">
              <a16:creationId xmlns="" xmlns:a16="http://schemas.microsoft.com/office/drawing/2014/main" id="{A99B47B2-5B00-48E0-ABD5-96D51FAE7BF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10" name="Text Box 15">
          <a:extLst>
            <a:ext uri="{FF2B5EF4-FFF2-40B4-BE49-F238E27FC236}">
              <a16:creationId xmlns="" xmlns:a16="http://schemas.microsoft.com/office/drawing/2014/main" id="{47F413CB-7E6E-4EF2-B53C-28B6BDE381A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11" name="Text Box 16">
          <a:extLst>
            <a:ext uri="{FF2B5EF4-FFF2-40B4-BE49-F238E27FC236}">
              <a16:creationId xmlns="" xmlns:a16="http://schemas.microsoft.com/office/drawing/2014/main" id="{7C6ED75F-7F77-4DB9-9351-82916AF0C4D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12" name="Text Box 17">
          <a:extLst>
            <a:ext uri="{FF2B5EF4-FFF2-40B4-BE49-F238E27FC236}">
              <a16:creationId xmlns="" xmlns:a16="http://schemas.microsoft.com/office/drawing/2014/main" id="{462C20C0-F677-4155-AED2-8A6D52D78C9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13" name="Text Box 7">
          <a:extLst>
            <a:ext uri="{FF2B5EF4-FFF2-40B4-BE49-F238E27FC236}">
              <a16:creationId xmlns="" xmlns:a16="http://schemas.microsoft.com/office/drawing/2014/main" id="{52287A2E-C4C5-4733-A19D-954B0BEE0BF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14" name="Text Box 8">
          <a:extLst>
            <a:ext uri="{FF2B5EF4-FFF2-40B4-BE49-F238E27FC236}">
              <a16:creationId xmlns="" xmlns:a16="http://schemas.microsoft.com/office/drawing/2014/main" id="{23961CE5-FC29-493E-A1D1-33CF0A18FD5C}"/>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15" name="Text Box 9">
          <a:extLst>
            <a:ext uri="{FF2B5EF4-FFF2-40B4-BE49-F238E27FC236}">
              <a16:creationId xmlns="" xmlns:a16="http://schemas.microsoft.com/office/drawing/2014/main" id="{8BB5DF82-DF62-4C24-B176-09F34EFDB6A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16" name="Text Box 10">
          <a:extLst>
            <a:ext uri="{FF2B5EF4-FFF2-40B4-BE49-F238E27FC236}">
              <a16:creationId xmlns="" xmlns:a16="http://schemas.microsoft.com/office/drawing/2014/main" id="{71C87FB1-84A6-4930-BB11-FB0802E85B95}"/>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17" name="Text Box 11">
          <a:extLst>
            <a:ext uri="{FF2B5EF4-FFF2-40B4-BE49-F238E27FC236}">
              <a16:creationId xmlns="" xmlns:a16="http://schemas.microsoft.com/office/drawing/2014/main" id="{96CC6498-F21A-4356-AA5E-50D851C14B54}"/>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18" name="Text Box 12">
          <a:extLst>
            <a:ext uri="{FF2B5EF4-FFF2-40B4-BE49-F238E27FC236}">
              <a16:creationId xmlns="" xmlns:a16="http://schemas.microsoft.com/office/drawing/2014/main" id="{877DC8D1-4FC3-449E-91A6-3C4099B1908C}"/>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19" name="Text Box 13">
          <a:extLst>
            <a:ext uri="{FF2B5EF4-FFF2-40B4-BE49-F238E27FC236}">
              <a16:creationId xmlns="" xmlns:a16="http://schemas.microsoft.com/office/drawing/2014/main" id="{561239D9-C9EF-4D64-B952-526D101C62D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20" name="Text Box 14">
          <a:extLst>
            <a:ext uri="{FF2B5EF4-FFF2-40B4-BE49-F238E27FC236}">
              <a16:creationId xmlns="" xmlns:a16="http://schemas.microsoft.com/office/drawing/2014/main" id="{A5D7953F-8099-41E5-9D48-42253D9DAA9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21" name="Text Box 15">
          <a:extLst>
            <a:ext uri="{FF2B5EF4-FFF2-40B4-BE49-F238E27FC236}">
              <a16:creationId xmlns="" xmlns:a16="http://schemas.microsoft.com/office/drawing/2014/main" id="{07F447E2-5486-4B79-8FBE-5914FFB6922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22" name="Text Box 16">
          <a:extLst>
            <a:ext uri="{FF2B5EF4-FFF2-40B4-BE49-F238E27FC236}">
              <a16:creationId xmlns="" xmlns:a16="http://schemas.microsoft.com/office/drawing/2014/main" id="{9C7FD684-68E2-4949-9688-3B03034AC29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23" name="Text Box 17">
          <a:extLst>
            <a:ext uri="{FF2B5EF4-FFF2-40B4-BE49-F238E27FC236}">
              <a16:creationId xmlns="" xmlns:a16="http://schemas.microsoft.com/office/drawing/2014/main" id="{FE1BABAB-ED39-4194-9FBE-95BD9F6D279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24" name="Text Box 6">
          <a:extLst>
            <a:ext uri="{FF2B5EF4-FFF2-40B4-BE49-F238E27FC236}">
              <a16:creationId xmlns="" xmlns:a16="http://schemas.microsoft.com/office/drawing/2014/main" id="{3581B42E-6BF6-4432-B6C1-D69E9D953BB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25" name="Text Box 7">
          <a:extLst>
            <a:ext uri="{FF2B5EF4-FFF2-40B4-BE49-F238E27FC236}">
              <a16:creationId xmlns="" xmlns:a16="http://schemas.microsoft.com/office/drawing/2014/main" id="{ADD3A9B3-8597-456B-A8AA-7230E723432C}"/>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26" name="Text Box 8">
          <a:extLst>
            <a:ext uri="{FF2B5EF4-FFF2-40B4-BE49-F238E27FC236}">
              <a16:creationId xmlns="" xmlns:a16="http://schemas.microsoft.com/office/drawing/2014/main" id="{B0201BD2-86B2-4C1B-8502-782A507EF89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27" name="Text Box 9">
          <a:extLst>
            <a:ext uri="{FF2B5EF4-FFF2-40B4-BE49-F238E27FC236}">
              <a16:creationId xmlns="" xmlns:a16="http://schemas.microsoft.com/office/drawing/2014/main" id="{28E8A0FF-E268-4938-92E6-8F737C575DC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28" name="Text Box 10">
          <a:extLst>
            <a:ext uri="{FF2B5EF4-FFF2-40B4-BE49-F238E27FC236}">
              <a16:creationId xmlns="" xmlns:a16="http://schemas.microsoft.com/office/drawing/2014/main" id="{CEB831BE-8CA4-4CAE-9BA9-CDF2CBA651C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29" name="Text Box 11">
          <a:extLst>
            <a:ext uri="{FF2B5EF4-FFF2-40B4-BE49-F238E27FC236}">
              <a16:creationId xmlns="" xmlns:a16="http://schemas.microsoft.com/office/drawing/2014/main" id="{CB2384FF-A964-468A-BD40-EDE882AE28E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30" name="Text Box 12">
          <a:extLst>
            <a:ext uri="{FF2B5EF4-FFF2-40B4-BE49-F238E27FC236}">
              <a16:creationId xmlns="" xmlns:a16="http://schemas.microsoft.com/office/drawing/2014/main" id="{9D02D351-7E70-464C-9483-95E49FD4DD75}"/>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31" name="Text Box 13">
          <a:extLst>
            <a:ext uri="{FF2B5EF4-FFF2-40B4-BE49-F238E27FC236}">
              <a16:creationId xmlns="" xmlns:a16="http://schemas.microsoft.com/office/drawing/2014/main" id="{8AA25816-1AEA-47F8-ADB5-66EB6A8165F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32" name="Text Box 14">
          <a:extLst>
            <a:ext uri="{FF2B5EF4-FFF2-40B4-BE49-F238E27FC236}">
              <a16:creationId xmlns="" xmlns:a16="http://schemas.microsoft.com/office/drawing/2014/main" id="{CD02A572-7302-4F0A-BD16-1394FE5C930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33" name="Text Box 15">
          <a:extLst>
            <a:ext uri="{FF2B5EF4-FFF2-40B4-BE49-F238E27FC236}">
              <a16:creationId xmlns="" xmlns:a16="http://schemas.microsoft.com/office/drawing/2014/main" id="{42689AA5-603F-4B18-AF9D-1771EBDA269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34" name="Text Box 16">
          <a:extLst>
            <a:ext uri="{FF2B5EF4-FFF2-40B4-BE49-F238E27FC236}">
              <a16:creationId xmlns="" xmlns:a16="http://schemas.microsoft.com/office/drawing/2014/main" id="{739451FA-27FF-4008-94F8-2ED11000118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035" name="Text Box 17">
          <a:extLst>
            <a:ext uri="{FF2B5EF4-FFF2-40B4-BE49-F238E27FC236}">
              <a16:creationId xmlns="" xmlns:a16="http://schemas.microsoft.com/office/drawing/2014/main" id="{596BB356-F35C-465B-B5CB-5D37C14B0F0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36" name="Text Box 6">
          <a:extLst>
            <a:ext uri="{FF2B5EF4-FFF2-40B4-BE49-F238E27FC236}">
              <a16:creationId xmlns="" xmlns:a16="http://schemas.microsoft.com/office/drawing/2014/main" id="{30C5C1B2-155A-45AE-84E3-75827935C341}"/>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37" name="Text Box 7">
          <a:extLst>
            <a:ext uri="{FF2B5EF4-FFF2-40B4-BE49-F238E27FC236}">
              <a16:creationId xmlns="" xmlns:a16="http://schemas.microsoft.com/office/drawing/2014/main" id="{6F6C4A5C-09DD-4128-BB45-DB849391C894}"/>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38" name="Text Box 8">
          <a:extLst>
            <a:ext uri="{FF2B5EF4-FFF2-40B4-BE49-F238E27FC236}">
              <a16:creationId xmlns="" xmlns:a16="http://schemas.microsoft.com/office/drawing/2014/main" id="{C3C02EFC-FD41-449B-B7ED-65B547A95345}"/>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39" name="Text Box 9">
          <a:extLst>
            <a:ext uri="{FF2B5EF4-FFF2-40B4-BE49-F238E27FC236}">
              <a16:creationId xmlns="" xmlns:a16="http://schemas.microsoft.com/office/drawing/2014/main" id="{8400B06C-E5B7-4DBA-A1C9-E258E601E698}"/>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40" name="Text Box 10">
          <a:extLst>
            <a:ext uri="{FF2B5EF4-FFF2-40B4-BE49-F238E27FC236}">
              <a16:creationId xmlns="" xmlns:a16="http://schemas.microsoft.com/office/drawing/2014/main" id="{59ECC250-7BAA-4936-B611-895BFAB62EFC}"/>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41" name="Text Box 11">
          <a:extLst>
            <a:ext uri="{FF2B5EF4-FFF2-40B4-BE49-F238E27FC236}">
              <a16:creationId xmlns="" xmlns:a16="http://schemas.microsoft.com/office/drawing/2014/main" id="{F643C115-62EE-449C-BE95-B9343765E09C}"/>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42" name="Text Box 12">
          <a:extLst>
            <a:ext uri="{FF2B5EF4-FFF2-40B4-BE49-F238E27FC236}">
              <a16:creationId xmlns="" xmlns:a16="http://schemas.microsoft.com/office/drawing/2014/main" id="{9D14413A-B6C9-4ABF-9F6A-F60CE63D6A08}"/>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43" name="Text Box 13">
          <a:extLst>
            <a:ext uri="{FF2B5EF4-FFF2-40B4-BE49-F238E27FC236}">
              <a16:creationId xmlns="" xmlns:a16="http://schemas.microsoft.com/office/drawing/2014/main" id="{2AB1E445-F28C-467B-A07A-C2917A95EAFD}"/>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44" name="Text Box 14">
          <a:extLst>
            <a:ext uri="{FF2B5EF4-FFF2-40B4-BE49-F238E27FC236}">
              <a16:creationId xmlns="" xmlns:a16="http://schemas.microsoft.com/office/drawing/2014/main" id="{44B6240E-C8AB-421C-A558-78B8F199176D}"/>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45" name="Text Box 15">
          <a:extLst>
            <a:ext uri="{FF2B5EF4-FFF2-40B4-BE49-F238E27FC236}">
              <a16:creationId xmlns="" xmlns:a16="http://schemas.microsoft.com/office/drawing/2014/main" id="{68F2EBCE-97D9-443F-B5A4-CF37B7ED3AE2}"/>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46" name="Text Box 16">
          <a:extLst>
            <a:ext uri="{FF2B5EF4-FFF2-40B4-BE49-F238E27FC236}">
              <a16:creationId xmlns="" xmlns:a16="http://schemas.microsoft.com/office/drawing/2014/main" id="{0FE8ECB3-8F6C-4D69-830F-6C81592B283E}"/>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47" name="Text Box 17">
          <a:extLst>
            <a:ext uri="{FF2B5EF4-FFF2-40B4-BE49-F238E27FC236}">
              <a16:creationId xmlns="" xmlns:a16="http://schemas.microsoft.com/office/drawing/2014/main" id="{299E033D-2D6D-4870-A582-DA114B72AF3B}"/>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48" name="Text Box 6">
          <a:extLst>
            <a:ext uri="{FF2B5EF4-FFF2-40B4-BE49-F238E27FC236}">
              <a16:creationId xmlns="" xmlns:a16="http://schemas.microsoft.com/office/drawing/2014/main" id="{39F0AE49-A9DD-43CD-8D23-7D572DE25B92}"/>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49" name="Text Box 7">
          <a:extLst>
            <a:ext uri="{FF2B5EF4-FFF2-40B4-BE49-F238E27FC236}">
              <a16:creationId xmlns="" xmlns:a16="http://schemas.microsoft.com/office/drawing/2014/main" id="{4F4AFF81-104C-4C56-9913-7B1053741B54}"/>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50" name="Text Box 8">
          <a:extLst>
            <a:ext uri="{FF2B5EF4-FFF2-40B4-BE49-F238E27FC236}">
              <a16:creationId xmlns="" xmlns:a16="http://schemas.microsoft.com/office/drawing/2014/main" id="{FE06E9B6-3170-47B5-ACD5-8E1F32248790}"/>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51" name="Text Box 9">
          <a:extLst>
            <a:ext uri="{FF2B5EF4-FFF2-40B4-BE49-F238E27FC236}">
              <a16:creationId xmlns="" xmlns:a16="http://schemas.microsoft.com/office/drawing/2014/main" id="{9F8B8E24-1F3F-499E-9178-525494A96597}"/>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52" name="Text Box 10">
          <a:extLst>
            <a:ext uri="{FF2B5EF4-FFF2-40B4-BE49-F238E27FC236}">
              <a16:creationId xmlns="" xmlns:a16="http://schemas.microsoft.com/office/drawing/2014/main" id="{C6D865EF-DD35-4CF2-9109-4055E82CF27E}"/>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53" name="Text Box 11">
          <a:extLst>
            <a:ext uri="{FF2B5EF4-FFF2-40B4-BE49-F238E27FC236}">
              <a16:creationId xmlns="" xmlns:a16="http://schemas.microsoft.com/office/drawing/2014/main" id="{61B7BCA3-F0FF-4B50-88C8-6AD4E864C324}"/>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54" name="Text Box 12">
          <a:extLst>
            <a:ext uri="{FF2B5EF4-FFF2-40B4-BE49-F238E27FC236}">
              <a16:creationId xmlns="" xmlns:a16="http://schemas.microsoft.com/office/drawing/2014/main" id="{F3BDDA72-5B73-4D67-A070-852E8FF0C779}"/>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55" name="Text Box 13">
          <a:extLst>
            <a:ext uri="{FF2B5EF4-FFF2-40B4-BE49-F238E27FC236}">
              <a16:creationId xmlns="" xmlns:a16="http://schemas.microsoft.com/office/drawing/2014/main" id="{34CC4AAE-ED0A-4D33-AB41-4394E7D0C8F6}"/>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56" name="Text Box 14">
          <a:extLst>
            <a:ext uri="{FF2B5EF4-FFF2-40B4-BE49-F238E27FC236}">
              <a16:creationId xmlns="" xmlns:a16="http://schemas.microsoft.com/office/drawing/2014/main" id="{7349AE38-5BFB-4FB2-898B-C8FC2F28652B}"/>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57" name="Text Box 15">
          <a:extLst>
            <a:ext uri="{FF2B5EF4-FFF2-40B4-BE49-F238E27FC236}">
              <a16:creationId xmlns="" xmlns:a16="http://schemas.microsoft.com/office/drawing/2014/main" id="{57E68FC0-9382-4366-85F3-72FD0457F69C}"/>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58" name="Text Box 16">
          <a:extLst>
            <a:ext uri="{FF2B5EF4-FFF2-40B4-BE49-F238E27FC236}">
              <a16:creationId xmlns="" xmlns:a16="http://schemas.microsoft.com/office/drawing/2014/main" id="{4AAA523B-7B08-4C7D-80DC-57D1865EF1EE}"/>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59" name="Text Box 17">
          <a:extLst>
            <a:ext uri="{FF2B5EF4-FFF2-40B4-BE49-F238E27FC236}">
              <a16:creationId xmlns="" xmlns:a16="http://schemas.microsoft.com/office/drawing/2014/main" id="{0EFFC620-783E-4EB9-8998-E40CEDA4FC40}"/>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60" name="Text Box 7">
          <a:extLst>
            <a:ext uri="{FF2B5EF4-FFF2-40B4-BE49-F238E27FC236}">
              <a16:creationId xmlns="" xmlns:a16="http://schemas.microsoft.com/office/drawing/2014/main" id="{A7219988-A234-47D1-8670-2DAC4E79E270}"/>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61" name="Text Box 8">
          <a:extLst>
            <a:ext uri="{FF2B5EF4-FFF2-40B4-BE49-F238E27FC236}">
              <a16:creationId xmlns="" xmlns:a16="http://schemas.microsoft.com/office/drawing/2014/main" id="{5517D3CB-083A-40AB-9EDE-471A173B5D0E}"/>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62" name="Text Box 9">
          <a:extLst>
            <a:ext uri="{FF2B5EF4-FFF2-40B4-BE49-F238E27FC236}">
              <a16:creationId xmlns="" xmlns:a16="http://schemas.microsoft.com/office/drawing/2014/main" id="{FF7FB6D3-4E54-49D2-A86F-BFF654237E83}"/>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63" name="Text Box 10">
          <a:extLst>
            <a:ext uri="{FF2B5EF4-FFF2-40B4-BE49-F238E27FC236}">
              <a16:creationId xmlns="" xmlns:a16="http://schemas.microsoft.com/office/drawing/2014/main" id="{4AF3510B-384A-4EAC-88E1-07BD8DEC103C}"/>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64" name="Text Box 11">
          <a:extLst>
            <a:ext uri="{FF2B5EF4-FFF2-40B4-BE49-F238E27FC236}">
              <a16:creationId xmlns="" xmlns:a16="http://schemas.microsoft.com/office/drawing/2014/main" id="{4D6417B7-4586-456F-9F1B-7D999B12D8C4}"/>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65" name="Text Box 12">
          <a:extLst>
            <a:ext uri="{FF2B5EF4-FFF2-40B4-BE49-F238E27FC236}">
              <a16:creationId xmlns="" xmlns:a16="http://schemas.microsoft.com/office/drawing/2014/main" id="{93DD9D38-AC85-4A84-A877-21F8EC6F9074}"/>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66" name="Text Box 13">
          <a:extLst>
            <a:ext uri="{FF2B5EF4-FFF2-40B4-BE49-F238E27FC236}">
              <a16:creationId xmlns="" xmlns:a16="http://schemas.microsoft.com/office/drawing/2014/main" id="{8D9295B7-0089-43C4-9ECD-2B89FA2F5021}"/>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67" name="Text Box 14">
          <a:extLst>
            <a:ext uri="{FF2B5EF4-FFF2-40B4-BE49-F238E27FC236}">
              <a16:creationId xmlns="" xmlns:a16="http://schemas.microsoft.com/office/drawing/2014/main" id="{DA0490C8-D1FB-4208-B9A0-82722BBEC6F4}"/>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68" name="Text Box 15">
          <a:extLst>
            <a:ext uri="{FF2B5EF4-FFF2-40B4-BE49-F238E27FC236}">
              <a16:creationId xmlns="" xmlns:a16="http://schemas.microsoft.com/office/drawing/2014/main" id="{E304E953-8105-4394-A30C-F1C81A7B8B44}"/>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69" name="Text Box 16">
          <a:extLst>
            <a:ext uri="{FF2B5EF4-FFF2-40B4-BE49-F238E27FC236}">
              <a16:creationId xmlns="" xmlns:a16="http://schemas.microsoft.com/office/drawing/2014/main" id="{DEAE0F4B-D44A-4C79-8D4E-F0487A4218D8}"/>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70" name="Text Box 17">
          <a:extLst>
            <a:ext uri="{FF2B5EF4-FFF2-40B4-BE49-F238E27FC236}">
              <a16:creationId xmlns="" xmlns:a16="http://schemas.microsoft.com/office/drawing/2014/main" id="{CBBE03D0-86CB-4A4F-B015-5E40B8DE44C6}"/>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71" name="Text Box 6">
          <a:extLst>
            <a:ext uri="{FF2B5EF4-FFF2-40B4-BE49-F238E27FC236}">
              <a16:creationId xmlns="" xmlns:a16="http://schemas.microsoft.com/office/drawing/2014/main" id="{A773785E-0E7C-45E8-A1AA-29D55B15F743}"/>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72" name="Text Box 7">
          <a:extLst>
            <a:ext uri="{FF2B5EF4-FFF2-40B4-BE49-F238E27FC236}">
              <a16:creationId xmlns="" xmlns:a16="http://schemas.microsoft.com/office/drawing/2014/main" id="{70629801-E69D-48E7-BFE3-24A528A44BA8}"/>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73" name="Text Box 8">
          <a:extLst>
            <a:ext uri="{FF2B5EF4-FFF2-40B4-BE49-F238E27FC236}">
              <a16:creationId xmlns="" xmlns:a16="http://schemas.microsoft.com/office/drawing/2014/main" id="{E6220EE3-CA20-4B0E-A100-1E4DB7E369A4}"/>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74" name="Text Box 9">
          <a:extLst>
            <a:ext uri="{FF2B5EF4-FFF2-40B4-BE49-F238E27FC236}">
              <a16:creationId xmlns="" xmlns:a16="http://schemas.microsoft.com/office/drawing/2014/main" id="{4B1AACEF-60E3-4C14-8844-C1667C39135B}"/>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75" name="Text Box 10">
          <a:extLst>
            <a:ext uri="{FF2B5EF4-FFF2-40B4-BE49-F238E27FC236}">
              <a16:creationId xmlns="" xmlns:a16="http://schemas.microsoft.com/office/drawing/2014/main" id="{C0FA7584-1D8C-4805-A9DF-D26E2D08C9B3}"/>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76" name="Text Box 11">
          <a:extLst>
            <a:ext uri="{FF2B5EF4-FFF2-40B4-BE49-F238E27FC236}">
              <a16:creationId xmlns="" xmlns:a16="http://schemas.microsoft.com/office/drawing/2014/main" id="{5546E46F-14C7-4467-8F20-F23ABB0A5D62}"/>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77" name="Text Box 12">
          <a:extLst>
            <a:ext uri="{FF2B5EF4-FFF2-40B4-BE49-F238E27FC236}">
              <a16:creationId xmlns="" xmlns:a16="http://schemas.microsoft.com/office/drawing/2014/main" id="{9123211C-2440-4AB1-B13C-BAD3677755D8}"/>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78" name="Text Box 13">
          <a:extLst>
            <a:ext uri="{FF2B5EF4-FFF2-40B4-BE49-F238E27FC236}">
              <a16:creationId xmlns="" xmlns:a16="http://schemas.microsoft.com/office/drawing/2014/main" id="{6863CDE6-8AE0-4B64-9E52-625FF682EA03}"/>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79" name="Text Box 14">
          <a:extLst>
            <a:ext uri="{FF2B5EF4-FFF2-40B4-BE49-F238E27FC236}">
              <a16:creationId xmlns="" xmlns:a16="http://schemas.microsoft.com/office/drawing/2014/main" id="{65A38C21-8454-4DAF-BEDF-E38FF01A8B01}"/>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80" name="Text Box 15">
          <a:extLst>
            <a:ext uri="{FF2B5EF4-FFF2-40B4-BE49-F238E27FC236}">
              <a16:creationId xmlns="" xmlns:a16="http://schemas.microsoft.com/office/drawing/2014/main" id="{228878A0-FC0B-4870-B025-D43015628334}"/>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81" name="Text Box 16">
          <a:extLst>
            <a:ext uri="{FF2B5EF4-FFF2-40B4-BE49-F238E27FC236}">
              <a16:creationId xmlns="" xmlns:a16="http://schemas.microsoft.com/office/drawing/2014/main" id="{CD1D4CAF-E7E4-4C79-8605-A6AEF6138C97}"/>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82" name="Text Box 17">
          <a:extLst>
            <a:ext uri="{FF2B5EF4-FFF2-40B4-BE49-F238E27FC236}">
              <a16:creationId xmlns="" xmlns:a16="http://schemas.microsoft.com/office/drawing/2014/main" id="{59EF1199-6341-4022-AA39-1CA96BD11D33}"/>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83" name="Text Box 6">
          <a:extLst>
            <a:ext uri="{FF2B5EF4-FFF2-40B4-BE49-F238E27FC236}">
              <a16:creationId xmlns="" xmlns:a16="http://schemas.microsoft.com/office/drawing/2014/main" id="{940FEFAB-A787-43E7-9483-0E7EE64202D3}"/>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84" name="Text Box 7">
          <a:extLst>
            <a:ext uri="{FF2B5EF4-FFF2-40B4-BE49-F238E27FC236}">
              <a16:creationId xmlns="" xmlns:a16="http://schemas.microsoft.com/office/drawing/2014/main" id="{77D1A78A-9724-4D2D-B64F-A80B31118F82}"/>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85" name="Text Box 8">
          <a:extLst>
            <a:ext uri="{FF2B5EF4-FFF2-40B4-BE49-F238E27FC236}">
              <a16:creationId xmlns="" xmlns:a16="http://schemas.microsoft.com/office/drawing/2014/main" id="{02A104BE-8847-487E-8B50-F5DE56510352}"/>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86" name="Text Box 9">
          <a:extLst>
            <a:ext uri="{FF2B5EF4-FFF2-40B4-BE49-F238E27FC236}">
              <a16:creationId xmlns="" xmlns:a16="http://schemas.microsoft.com/office/drawing/2014/main" id="{21465C41-ABEA-4815-9D9F-4AA4EAC90DBC}"/>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87" name="Text Box 10">
          <a:extLst>
            <a:ext uri="{FF2B5EF4-FFF2-40B4-BE49-F238E27FC236}">
              <a16:creationId xmlns="" xmlns:a16="http://schemas.microsoft.com/office/drawing/2014/main" id="{DA410A46-1D9A-43BE-8575-6CA78A015772}"/>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88" name="Text Box 11">
          <a:extLst>
            <a:ext uri="{FF2B5EF4-FFF2-40B4-BE49-F238E27FC236}">
              <a16:creationId xmlns="" xmlns:a16="http://schemas.microsoft.com/office/drawing/2014/main" id="{10715E50-55C9-4641-8575-360016FB09F6}"/>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89" name="Text Box 12">
          <a:extLst>
            <a:ext uri="{FF2B5EF4-FFF2-40B4-BE49-F238E27FC236}">
              <a16:creationId xmlns="" xmlns:a16="http://schemas.microsoft.com/office/drawing/2014/main" id="{53C31F9F-94AA-4AFE-9972-08B2CC773978}"/>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90" name="Text Box 13">
          <a:extLst>
            <a:ext uri="{FF2B5EF4-FFF2-40B4-BE49-F238E27FC236}">
              <a16:creationId xmlns="" xmlns:a16="http://schemas.microsoft.com/office/drawing/2014/main" id="{F6DC91D7-ED0F-40D8-A903-2E2DB6669DD3}"/>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91" name="Text Box 14">
          <a:extLst>
            <a:ext uri="{FF2B5EF4-FFF2-40B4-BE49-F238E27FC236}">
              <a16:creationId xmlns="" xmlns:a16="http://schemas.microsoft.com/office/drawing/2014/main" id="{63F8D3D0-771A-4944-9222-5219794856DA}"/>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92" name="Text Box 15">
          <a:extLst>
            <a:ext uri="{FF2B5EF4-FFF2-40B4-BE49-F238E27FC236}">
              <a16:creationId xmlns="" xmlns:a16="http://schemas.microsoft.com/office/drawing/2014/main" id="{6E007A1C-19DE-42C0-B975-3F3EDF72F4F3}"/>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93" name="Text Box 16">
          <a:extLst>
            <a:ext uri="{FF2B5EF4-FFF2-40B4-BE49-F238E27FC236}">
              <a16:creationId xmlns="" xmlns:a16="http://schemas.microsoft.com/office/drawing/2014/main" id="{E49B88DA-CE1B-4B0F-930F-C839750CD02D}"/>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94" name="Text Box 17">
          <a:extLst>
            <a:ext uri="{FF2B5EF4-FFF2-40B4-BE49-F238E27FC236}">
              <a16:creationId xmlns="" xmlns:a16="http://schemas.microsoft.com/office/drawing/2014/main" id="{96A501FD-8BBE-4BE7-9216-87B5BECC9FF0}"/>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95" name="Text Box 6">
          <a:extLst>
            <a:ext uri="{FF2B5EF4-FFF2-40B4-BE49-F238E27FC236}">
              <a16:creationId xmlns="" xmlns:a16="http://schemas.microsoft.com/office/drawing/2014/main" id="{637976E8-3BF8-455F-8AE5-0D8980294C60}"/>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96" name="Text Box 7">
          <a:extLst>
            <a:ext uri="{FF2B5EF4-FFF2-40B4-BE49-F238E27FC236}">
              <a16:creationId xmlns="" xmlns:a16="http://schemas.microsoft.com/office/drawing/2014/main" id="{E44CBF81-30D1-481C-87B8-5253716204E8}"/>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97" name="Text Box 8">
          <a:extLst>
            <a:ext uri="{FF2B5EF4-FFF2-40B4-BE49-F238E27FC236}">
              <a16:creationId xmlns="" xmlns:a16="http://schemas.microsoft.com/office/drawing/2014/main" id="{6B673F5A-7363-4E61-B7C9-931A2CE442B3}"/>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98" name="Text Box 9">
          <a:extLst>
            <a:ext uri="{FF2B5EF4-FFF2-40B4-BE49-F238E27FC236}">
              <a16:creationId xmlns="" xmlns:a16="http://schemas.microsoft.com/office/drawing/2014/main" id="{C644B8CE-88E6-4F5C-97BA-22050D3182AF}"/>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099" name="Text Box 10">
          <a:extLst>
            <a:ext uri="{FF2B5EF4-FFF2-40B4-BE49-F238E27FC236}">
              <a16:creationId xmlns="" xmlns:a16="http://schemas.microsoft.com/office/drawing/2014/main" id="{5FA4B1C3-4395-4295-A94A-EDC8C517E6A9}"/>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00" name="Text Box 11">
          <a:extLst>
            <a:ext uri="{FF2B5EF4-FFF2-40B4-BE49-F238E27FC236}">
              <a16:creationId xmlns="" xmlns:a16="http://schemas.microsoft.com/office/drawing/2014/main" id="{6308CCF7-90DC-478B-BD72-D32B3F4A6AE7}"/>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01" name="Text Box 12">
          <a:extLst>
            <a:ext uri="{FF2B5EF4-FFF2-40B4-BE49-F238E27FC236}">
              <a16:creationId xmlns="" xmlns:a16="http://schemas.microsoft.com/office/drawing/2014/main" id="{B094347B-524F-4E02-BB8B-D1D3A54C6EE4}"/>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02" name="Text Box 13">
          <a:extLst>
            <a:ext uri="{FF2B5EF4-FFF2-40B4-BE49-F238E27FC236}">
              <a16:creationId xmlns="" xmlns:a16="http://schemas.microsoft.com/office/drawing/2014/main" id="{D64730CC-5A41-453B-861E-4AB664F263C2}"/>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03" name="Text Box 14">
          <a:extLst>
            <a:ext uri="{FF2B5EF4-FFF2-40B4-BE49-F238E27FC236}">
              <a16:creationId xmlns="" xmlns:a16="http://schemas.microsoft.com/office/drawing/2014/main" id="{79329096-00E5-4A29-A4A5-94A0B899FDF6}"/>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04" name="Text Box 15">
          <a:extLst>
            <a:ext uri="{FF2B5EF4-FFF2-40B4-BE49-F238E27FC236}">
              <a16:creationId xmlns="" xmlns:a16="http://schemas.microsoft.com/office/drawing/2014/main" id="{9322F300-0637-4CE0-B269-A428B0F4F367}"/>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05" name="Text Box 16">
          <a:extLst>
            <a:ext uri="{FF2B5EF4-FFF2-40B4-BE49-F238E27FC236}">
              <a16:creationId xmlns="" xmlns:a16="http://schemas.microsoft.com/office/drawing/2014/main" id="{0C3EB472-4B51-4543-B725-8ADAFE3AE4F9}"/>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06" name="Text Box 17">
          <a:extLst>
            <a:ext uri="{FF2B5EF4-FFF2-40B4-BE49-F238E27FC236}">
              <a16:creationId xmlns="" xmlns:a16="http://schemas.microsoft.com/office/drawing/2014/main" id="{45AD76DC-2E5E-4766-AD46-85D1CB6E9293}"/>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07" name="Text Box 7">
          <a:extLst>
            <a:ext uri="{FF2B5EF4-FFF2-40B4-BE49-F238E27FC236}">
              <a16:creationId xmlns="" xmlns:a16="http://schemas.microsoft.com/office/drawing/2014/main" id="{B2EEB61E-24B3-4596-80BB-6EC52421E138}"/>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08" name="Text Box 8">
          <a:extLst>
            <a:ext uri="{FF2B5EF4-FFF2-40B4-BE49-F238E27FC236}">
              <a16:creationId xmlns="" xmlns:a16="http://schemas.microsoft.com/office/drawing/2014/main" id="{6F4FE04A-91E3-43C7-B9C1-C4F9CF8E6C14}"/>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09" name="Text Box 9">
          <a:extLst>
            <a:ext uri="{FF2B5EF4-FFF2-40B4-BE49-F238E27FC236}">
              <a16:creationId xmlns="" xmlns:a16="http://schemas.microsoft.com/office/drawing/2014/main" id="{0FEEA002-4D16-4ECA-892D-88D08ADAE986}"/>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10" name="Text Box 10">
          <a:extLst>
            <a:ext uri="{FF2B5EF4-FFF2-40B4-BE49-F238E27FC236}">
              <a16:creationId xmlns="" xmlns:a16="http://schemas.microsoft.com/office/drawing/2014/main" id="{95E60A95-8E5B-4601-91ED-2C0ABCD90B0E}"/>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11" name="Text Box 11">
          <a:extLst>
            <a:ext uri="{FF2B5EF4-FFF2-40B4-BE49-F238E27FC236}">
              <a16:creationId xmlns="" xmlns:a16="http://schemas.microsoft.com/office/drawing/2014/main" id="{8F3FFC7E-633F-4C8A-97BA-9E89FEC7B72D}"/>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12" name="Text Box 12">
          <a:extLst>
            <a:ext uri="{FF2B5EF4-FFF2-40B4-BE49-F238E27FC236}">
              <a16:creationId xmlns="" xmlns:a16="http://schemas.microsoft.com/office/drawing/2014/main" id="{96863AD2-B192-4B2A-AF7A-F0CA23FA1215}"/>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13" name="Text Box 13">
          <a:extLst>
            <a:ext uri="{FF2B5EF4-FFF2-40B4-BE49-F238E27FC236}">
              <a16:creationId xmlns="" xmlns:a16="http://schemas.microsoft.com/office/drawing/2014/main" id="{16981C78-D1B9-4506-BB2E-D47DD91AA452}"/>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14" name="Text Box 14">
          <a:extLst>
            <a:ext uri="{FF2B5EF4-FFF2-40B4-BE49-F238E27FC236}">
              <a16:creationId xmlns="" xmlns:a16="http://schemas.microsoft.com/office/drawing/2014/main" id="{E4DFA1B5-8DCE-44D3-A4CF-451043DFC8B0}"/>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15" name="Text Box 15">
          <a:extLst>
            <a:ext uri="{FF2B5EF4-FFF2-40B4-BE49-F238E27FC236}">
              <a16:creationId xmlns="" xmlns:a16="http://schemas.microsoft.com/office/drawing/2014/main" id="{A88D4D61-AF9D-40AA-8E3E-18214A4863B5}"/>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16" name="Text Box 16">
          <a:extLst>
            <a:ext uri="{FF2B5EF4-FFF2-40B4-BE49-F238E27FC236}">
              <a16:creationId xmlns="" xmlns:a16="http://schemas.microsoft.com/office/drawing/2014/main" id="{1AE24A16-0C3A-4E9B-A621-BE5958AE9D35}"/>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17" name="Text Box 17">
          <a:extLst>
            <a:ext uri="{FF2B5EF4-FFF2-40B4-BE49-F238E27FC236}">
              <a16:creationId xmlns="" xmlns:a16="http://schemas.microsoft.com/office/drawing/2014/main" id="{D35F5D90-5291-487B-8FB7-43215AEE7A37}"/>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18" name="Text Box 6">
          <a:extLst>
            <a:ext uri="{FF2B5EF4-FFF2-40B4-BE49-F238E27FC236}">
              <a16:creationId xmlns="" xmlns:a16="http://schemas.microsoft.com/office/drawing/2014/main" id="{78610960-76E8-4283-ABF3-955D6BC5C7A3}"/>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19" name="Text Box 7">
          <a:extLst>
            <a:ext uri="{FF2B5EF4-FFF2-40B4-BE49-F238E27FC236}">
              <a16:creationId xmlns="" xmlns:a16="http://schemas.microsoft.com/office/drawing/2014/main" id="{B28C099C-1F64-447B-801B-FD31F01531E6}"/>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20" name="Text Box 8">
          <a:extLst>
            <a:ext uri="{FF2B5EF4-FFF2-40B4-BE49-F238E27FC236}">
              <a16:creationId xmlns="" xmlns:a16="http://schemas.microsoft.com/office/drawing/2014/main" id="{056DB026-85C5-491D-A014-B66DA7A5F5DC}"/>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21" name="Text Box 9">
          <a:extLst>
            <a:ext uri="{FF2B5EF4-FFF2-40B4-BE49-F238E27FC236}">
              <a16:creationId xmlns="" xmlns:a16="http://schemas.microsoft.com/office/drawing/2014/main" id="{E8517629-F147-44E8-938D-E438C6F8897B}"/>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22" name="Text Box 10">
          <a:extLst>
            <a:ext uri="{FF2B5EF4-FFF2-40B4-BE49-F238E27FC236}">
              <a16:creationId xmlns="" xmlns:a16="http://schemas.microsoft.com/office/drawing/2014/main" id="{2C4CB2DB-6FCA-4CB0-96D9-C1719659360C}"/>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23" name="Text Box 11">
          <a:extLst>
            <a:ext uri="{FF2B5EF4-FFF2-40B4-BE49-F238E27FC236}">
              <a16:creationId xmlns="" xmlns:a16="http://schemas.microsoft.com/office/drawing/2014/main" id="{E68B0CC3-5DE5-45C6-AF20-A8DEEDB0B5AD}"/>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24" name="Text Box 12">
          <a:extLst>
            <a:ext uri="{FF2B5EF4-FFF2-40B4-BE49-F238E27FC236}">
              <a16:creationId xmlns="" xmlns:a16="http://schemas.microsoft.com/office/drawing/2014/main" id="{CBDBB0AD-1533-418A-9ED7-CFFFCC8B8793}"/>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25" name="Text Box 13">
          <a:extLst>
            <a:ext uri="{FF2B5EF4-FFF2-40B4-BE49-F238E27FC236}">
              <a16:creationId xmlns="" xmlns:a16="http://schemas.microsoft.com/office/drawing/2014/main" id="{47D788DB-9569-4ECE-A42C-7B8B4C6286F2}"/>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26" name="Text Box 14">
          <a:extLst>
            <a:ext uri="{FF2B5EF4-FFF2-40B4-BE49-F238E27FC236}">
              <a16:creationId xmlns="" xmlns:a16="http://schemas.microsoft.com/office/drawing/2014/main" id="{766D71BE-D087-4FB1-9B43-89981C57A9FF}"/>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27" name="Text Box 15">
          <a:extLst>
            <a:ext uri="{FF2B5EF4-FFF2-40B4-BE49-F238E27FC236}">
              <a16:creationId xmlns="" xmlns:a16="http://schemas.microsoft.com/office/drawing/2014/main" id="{51BA73B9-C401-4464-98B2-AF3CF5BEE0DC}"/>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28" name="Text Box 16">
          <a:extLst>
            <a:ext uri="{FF2B5EF4-FFF2-40B4-BE49-F238E27FC236}">
              <a16:creationId xmlns="" xmlns:a16="http://schemas.microsoft.com/office/drawing/2014/main" id="{B7959153-4610-4E6F-88E9-ADB4707053B8}"/>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224366</xdr:rowOff>
    </xdr:to>
    <xdr:sp macro="" textlink="">
      <xdr:nvSpPr>
        <xdr:cNvPr id="1129" name="Text Box 17">
          <a:extLst>
            <a:ext uri="{FF2B5EF4-FFF2-40B4-BE49-F238E27FC236}">
              <a16:creationId xmlns="" xmlns:a16="http://schemas.microsoft.com/office/drawing/2014/main" id="{68F9C39D-016F-4D17-9688-4E10B456DC2F}"/>
            </a:ext>
          </a:extLst>
        </xdr:cNvPr>
        <xdr:cNvSpPr txBox="1">
          <a:spLocks noChangeArrowheads="1"/>
        </xdr:cNvSpPr>
      </xdr:nvSpPr>
      <xdr:spPr bwMode="auto">
        <a:xfrm>
          <a:off x="4333875" y="356711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30" name="Text Box 6">
          <a:extLst>
            <a:ext uri="{FF2B5EF4-FFF2-40B4-BE49-F238E27FC236}">
              <a16:creationId xmlns="" xmlns:a16="http://schemas.microsoft.com/office/drawing/2014/main" id="{2079AC2E-7AA3-4E43-85B4-201CD720C530}"/>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31" name="Text Box 7">
          <a:extLst>
            <a:ext uri="{FF2B5EF4-FFF2-40B4-BE49-F238E27FC236}">
              <a16:creationId xmlns="" xmlns:a16="http://schemas.microsoft.com/office/drawing/2014/main" id="{FBCD9151-D5AF-47C6-93DB-A1BCA34D3317}"/>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32" name="Text Box 8">
          <a:extLst>
            <a:ext uri="{FF2B5EF4-FFF2-40B4-BE49-F238E27FC236}">
              <a16:creationId xmlns="" xmlns:a16="http://schemas.microsoft.com/office/drawing/2014/main" id="{7DCB2E30-7ECD-4C0F-8A1E-C5AF23462E15}"/>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33" name="Text Box 9">
          <a:extLst>
            <a:ext uri="{FF2B5EF4-FFF2-40B4-BE49-F238E27FC236}">
              <a16:creationId xmlns="" xmlns:a16="http://schemas.microsoft.com/office/drawing/2014/main" id="{B262F699-4D52-4FA8-B1AB-FC61240E47B3}"/>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34" name="Text Box 10">
          <a:extLst>
            <a:ext uri="{FF2B5EF4-FFF2-40B4-BE49-F238E27FC236}">
              <a16:creationId xmlns="" xmlns:a16="http://schemas.microsoft.com/office/drawing/2014/main" id="{44EB04CB-E204-4A61-B36B-47633DA680B3}"/>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35" name="Text Box 11">
          <a:extLst>
            <a:ext uri="{FF2B5EF4-FFF2-40B4-BE49-F238E27FC236}">
              <a16:creationId xmlns="" xmlns:a16="http://schemas.microsoft.com/office/drawing/2014/main" id="{4377B920-6090-41FF-8D81-489503ED01DA}"/>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36" name="Text Box 12">
          <a:extLst>
            <a:ext uri="{FF2B5EF4-FFF2-40B4-BE49-F238E27FC236}">
              <a16:creationId xmlns="" xmlns:a16="http://schemas.microsoft.com/office/drawing/2014/main" id="{3BE3D0D6-CF3F-4F92-B779-415B2B698943}"/>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37" name="Text Box 13">
          <a:extLst>
            <a:ext uri="{FF2B5EF4-FFF2-40B4-BE49-F238E27FC236}">
              <a16:creationId xmlns="" xmlns:a16="http://schemas.microsoft.com/office/drawing/2014/main" id="{0FED707A-0D11-4230-A227-61B8F51BF025}"/>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38" name="Text Box 14">
          <a:extLst>
            <a:ext uri="{FF2B5EF4-FFF2-40B4-BE49-F238E27FC236}">
              <a16:creationId xmlns="" xmlns:a16="http://schemas.microsoft.com/office/drawing/2014/main" id="{55A0E8E3-06C9-4B7A-B6FC-3195EDD764D9}"/>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39" name="Text Box 15">
          <a:extLst>
            <a:ext uri="{FF2B5EF4-FFF2-40B4-BE49-F238E27FC236}">
              <a16:creationId xmlns="" xmlns:a16="http://schemas.microsoft.com/office/drawing/2014/main" id="{F77EC8BD-A4D5-412E-9E07-9B51AC45B62B}"/>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40" name="Text Box 16">
          <a:extLst>
            <a:ext uri="{FF2B5EF4-FFF2-40B4-BE49-F238E27FC236}">
              <a16:creationId xmlns="" xmlns:a16="http://schemas.microsoft.com/office/drawing/2014/main" id="{69A3B704-3B00-47CF-B272-1E0008391340}"/>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41" name="Text Box 17">
          <a:extLst>
            <a:ext uri="{FF2B5EF4-FFF2-40B4-BE49-F238E27FC236}">
              <a16:creationId xmlns="" xmlns:a16="http://schemas.microsoft.com/office/drawing/2014/main" id="{E7455886-55EF-4011-A111-2F62D446A787}"/>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42" name="Text Box 6">
          <a:extLst>
            <a:ext uri="{FF2B5EF4-FFF2-40B4-BE49-F238E27FC236}">
              <a16:creationId xmlns="" xmlns:a16="http://schemas.microsoft.com/office/drawing/2014/main" id="{C035546A-87EE-4821-AAF5-A8E25D41F7B2}"/>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43" name="Text Box 7">
          <a:extLst>
            <a:ext uri="{FF2B5EF4-FFF2-40B4-BE49-F238E27FC236}">
              <a16:creationId xmlns="" xmlns:a16="http://schemas.microsoft.com/office/drawing/2014/main" id="{705D1E39-E7D1-4937-B1F1-3C449B779CBA}"/>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44" name="Text Box 8">
          <a:extLst>
            <a:ext uri="{FF2B5EF4-FFF2-40B4-BE49-F238E27FC236}">
              <a16:creationId xmlns="" xmlns:a16="http://schemas.microsoft.com/office/drawing/2014/main" id="{29ED785D-EAB6-46C4-9C8A-90807104B946}"/>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45" name="Text Box 9">
          <a:extLst>
            <a:ext uri="{FF2B5EF4-FFF2-40B4-BE49-F238E27FC236}">
              <a16:creationId xmlns="" xmlns:a16="http://schemas.microsoft.com/office/drawing/2014/main" id="{147647D8-283E-43DF-B91B-1308F487A084}"/>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46" name="Text Box 10">
          <a:extLst>
            <a:ext uri="{FF2B5EF4-FFF2-40B4-BE49-F238E27FC236}">
              <a16:creationId xmlns="" xmlns:a16="http://schemas.microsoft.com/office/drawing/2014/main" id="{CA85D165-88BF-4C50-B3A0-8E6CCAE5B18F}"/>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47" name="Text Box 11">
          <a:extLst>
            <a:ext uri="{FF2B5EF4-FFF2-40B4-BE49-F238E27FC236}">
              <a16:creationId xmlns="" xmlns:a16="http://schemas.microsoft.com/office/drawing/2014/main" id="{55924AB1-C406-4AA9-A05C-1A32F45DEE19}"/>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48" name="Text Box 12">
          <a:extLst>
            <a:ext uri="{FF2B5EF4-FFF2-40B4-BE49-F238E27FC236}">
              <a16:creationId xmlns="" xmlns:a16="http://schemas.microsoft.com/office/drawing/2014/main" id="{88E5CAA3-7F97-484F-96F3-082DC90B417F}"/>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49" name="Text Box 13">
          <a:extLst>
            <a:ext uri="{FF2B5EF4-FFF2-40B4-BE49-F238E27FC236}">
              <a16:creationId xmlns="" xmlns:a16="http://schemas.microsoft.com/office/drawing/2014/main" id="{809CF5EE-1A79-4175-A791-E2D8A63F707C}"/>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50" name="Text Box 14">
          <a:extLst>
            <a:ext uri="{FF2B5EF4-FFF2-40B4-BE49-F238E27FC236}">
              <a16:creationId xmlns="" xmlns:a16="http://schemas.microsoft.com/office/drawing/2014/main" id="{BDA3F396-8D47-471D-8DAA-4CD9ECD72714}"/>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51" name="Text Box 15">
          <a:extLst>
            <a:ext uri="{FF2B5EF4-FFF2-40B4-BE49-F238E27FC236}">
              <a16:creationId xmlns="" xmlns:a16="http://schemas.microsoft.com/office/drawing/2014/main" id="{ABC2B283-2F19-4EE8-B526-D3A759DF4C7D}"/>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52" name="Text Box 16">
          <a:extLst>
            <a:ext uri="{FF2B5EF4-FFF2-40B4-BE49-F238E27FC236}">
              <a16:creationId xmlns="" xmlns:a16="http://schemas.microsoft.com/office/drawing/2014/main" id="{EAB478EF-3DF2-421A-9965-B659E5674FEF}"/>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53" name="Text Box 17">
          <a:extLst>
            <a:ext uri="{FF2B5EF4-FFF2-40B4-BE49-F238E27FC236}">
              <a16:creationId xmlns="" xmlns:a16="http://schemas.microsoft.com/office/drawing/2014/main" id="{1E56C006-751A-4839-9936-783102784EB0}"/>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54" name="Text Box 7">
          <a:extLst>
            <a:ext uri="{FF2B5EF4-FFF2-40B4-BE49-F238E27FC236}">
              <a16:creationId xmlns="" xmlns:a16="http://schemas.microsoft.com/office/drawing/2014/main" id="{3AC86BBC-724B-4DDB-9E61-BA730FB6AA77}"/>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55" name="Text Box 8">
          <a:extLst>
            <a:ext uri="{FF2B5EF4-FFF2-40B4-BE49-F238E27FC236}">
              <a16:creationId xmlns="" xmlns:a16="http://schemas.microsoft.com/office/drawing/2014/main" id="{CD58F5DA-A277-44F1-BB05-662E05859B7C}"/>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56" name="Text Box 9">
          <a:extLst>
            <a:ext uri="{FF2B5EF4-FFF2-40B4-BE49-F238E27FC236}">
              <a16:creationId xmlns="" xmlns:a16="http://schemas.microsoft.com/office/drawing/2014/main" id="{66EB0C79-DBCE-4472-8AD1-DE95F90F1751}"/>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57" name="Text Box 10">
          <a:extLst>
            <a:ext uri="{FF2B5EF4-FFF2-40B4-BE49-F238E27FC236}">
              <a16:creationId xmlns="" xmlns:a16="http://schemas.microsoft.com/office/drawing/2014/main" id="{039FD264-9973-45B1-841D-C6AF13CB99AF}"/>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58" name="Text Box 11">
          <a:extLst>
            <a:ext uri="{FF2B5EF4-FFF2-40B4-BE49-F238E27FC236}">
              <a16:creationId xmlns="" xmlns:a16="http://schemas.microsoft.com/office/drawing/2014/main" id="{5293A9CF-7DF3-4BB1-882E-FA2F94299F7C}"/>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59" name="Text Box 12">
          <a:extLst>
            <a:ext uri="{FF2B5EF4-FFF2-40B4-BE49-F238E27FC236}">
              <a16:creationId xmlns="" xmlns:a16="http://schemas.microsoft.com/office/drawing/2014/main" id="{56DE80C3-E695-4930-98D7-1257C01DB661}"/>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60" name="Text Box 13">
          <a:extLst>
            <a:ext uri="{FF2B5EF4-FFF2-40B4-BE49-F238E27FC236}">
              <a16:creationId xmlns="" xmlns:a16="http://schemas.microsoft.com/office/drawing/2014/main" id="{AA7D0A2F-9017-47D2-91D3-38330EF4F135}"/>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61" name="Text Box 14">
          <a:extLst>
            <a:ext uri="{FF2B5EF4-FFF2-40B4-BE49-F238E27FC236}">
              <a16:creationId xmlns="" xmlns:a16="http://schemas.microsoft.com/office/drawing/2014/main" id="{7E8A5BE1-0907-4093-9B03-D6B37F4E3DD1}"/>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62" name="Text Box 15">
          <a:extLst>
            <a:ext uri="{FF2B5EF4-FFF2-40B4-BE49-F238E27FC236}">
              <a16:creationId xmlns="" xmlns:a16="http://schemas.microsoft.com/office/drawing/2014/main" id="{A5FB74B1-27B2-40A4-8CC7-17D135CE8C35}"/>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63" name="Text Box 16">
          <a:extLst>
            <a:ext uri="{FF2B5EF4-FFF2-40B4-BE49-F238E27FC236}">
              <a16:creationId xmlns="" xmlns:a16="http://schemas.microsoft.com/office/drawing/2014/main" id="{94CB43CD-CE95-42B4-8024-69BC757CA1B1}"/>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64" name="Text Box 17">
          <a:extLst>
            <a:ext uri="{FF2B5EF4-FFF2-40B4-BE49-F238E27FC236}">
              <a16:creationId xmlns="" xmlns:a16="http://schemas.microsoft.com/office/drawing/2014/main" id="{1571F95F-F469-49B0-B0F2-B942B17F48C5}"/>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65" name="Text Box 6">
          <a:extLst>
            <a:ext uri="{FF2B5EF4-FFF2-40B4-BE49-F238E27FC236}">
              <a16:creationId xmlns="" xmlns:a16="http://schemas.microsoft.com/office/drawing/2014/main" id="{E6512859-A32D-4064-AF52-3EF44EA97465}"/>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66" name="Text Box 7">
          <a:extLst>
            <a:ext uri="{FF2B5EF4-FFF2-40B4-BE49-F238E27FC236}">
              <a16:creationId xmlns="" xmlns:a16="http://schemas.microsoft.com/office/drawing/2014/main" id="{25032710-080C-48F4-BFAC-D6A78460DEEE}"/>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67" name="Text Box 8">
          <a:extLst>
            <a:ext uri="{FF2B5EF4-FFF2-40B4-BE49-F238E27FC236}">
              <a16:creationId xmlns="" xmlns:a16="http://schemas.microsoft.com/office/drawing/2014/main" id="{FAFEAC2B-ABC8-4353-B66D-E421B3DF932E}"/>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68" name="Text Box 9">
          <a:extLst>
            <a:ext uri="{FF2B5EF4-FFF2-40B4-BE49-F238E27FC236}">
              <a16:creationId xmlns="" xmlns:a16="http://schemas.microsoft.com/office/drawing/2014/main" id="{F5C3EDB9-014F-43F4-B287-1296CFE25126}"/>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69" name="Text Box 10">
          <a:extLst>
            <a:ext uri="{FF2B5EF4-FFF2-40B4-BE49-F238E27FC236}">
              <a16:creationId xmlns="" xmlns:a16="http://schemas.microsoft.com/office/drawing/2014/main" id="{B4E4780E-8CD9-41F7-A1C3-B29136B69D63}"/>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70" name="Text Box 11">
          <a:extLst>
            <a:ext uri="{FF2B5EF4-FFF2-40B4-BE49-F238E27FC236}">
              <a16:creationId xmlns="" xmlns:a16="http://schemas.microsoft.com/office/drawing/2014/main" id="{C16276EA-C02D-4DE4-80DD-E440048D5F04}"/>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71" name="Text Box 12">
          <a:extLst>
            <a:ext uri="{FF2B5EF4-FFF2-40B4-BE49-F238E27FC236}">
              <a16:creationId xmlns="" xmlns:a16="http://schemas.microsoft.com/office/drawing/2014/main" id="{696BE17F-271B-4BAA-833C-0D67125AB5BA}"/>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72" name="Text Box 13">
          <a:extLst>
            <a:ext uri="{FF2B5EF4-FFF2-40B4-BE49-F238E27FC236}">
              <a16:creationId xmlns="" xmlns:a16="http://schemas.microsoft.com/office/drawing/2014/main" id="{9CD89C48-67F0-4379-BAF6-D8078BE2B005}"/>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73" name="Text Box 14">
          <a:extLst>
            <a:ext uri="{FF2B5EF4-FFF2-40B4-BE49-F238E27FC236}">
              <a16:creationId xmlns="" xmlns:a16="http://schemas.microsoft.com/office/drawing/2014/main" id="{7EBBAD91-CD1E-420A-8A48-E64E86773BD7}"/>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74" name="Text Box 15">
          <a:extLst>
            <a:ext uri="{FF2B5EF4-FFF2-40B4-BE49-F238E27FC236}">
              <a16:creationId xmlns="" xmlns:a16="http://schemas.microsoft.com/office/drawing/2014/main" id="{9EC9E01F-BCB4-4657-87C1-4A99D2860219}"/>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75" name="Text Box 16">
          <a:extLst>
            <a:ext uri="{FF2B5EF4-FFF2-40B4-BE49-F238E27FC236}">
              <a16:creationId xmlns="" xmlns:a16="http://schemas.microsoft.com/office/drawing/2014/main" id="{448746C0-6AC2-4210-A07E-C64D8BC8AFC3}"/>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76" name="Text Box 17">
          <a:extLst>
            <a:ext uri="{FF2B5EF4-FFF2-40B4-BE49-F238E27FC236}">
              <a16:creationId xmlns="" xmlns:a16="http://schemas.microsoft.com/office/drawing/2014/main" id="{80DB8856-2AC5-4E3F-9503-CC218DBACBFD}"/>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77" name="Text Box 6">
          <a:extLst>
            <a:ext uri="{FF2B5EF4-FFF2-40B4-BE49-F238E27FC236}">
              <a16:creationId xmlns="" xmlns:a16="http://schemas.microsoft.com/office/drawing/2014/main" id="{4891C980-9C45-4396-BDF9-1A3A2B670975}"/>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78" name="Text Box 7">
          <a:extLst>
            <a:ext uri="{FF2B5EF4-FFF2-40B4-BE49-F238E27FC236}">
              <a16:creationId xmlns="" xmlns:a16="http://schemas.microsoft.com/office/drawing/2014/main" id="{2C470561-1226-4CC2-9E7C-E0590EDC0615}"/>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79" name="Text Box 8">
          <a:extLst>
            <a:ext uri="{FF2B5EF4-FFF2-40B4-BE49-F238E27FC236}">
              <a16:creationId xmlns="" xmlns:a16="http://schemas.microsoft.com/office/drawing/2014/main" id="{98B6521C-4531-4301-9213-7A5AF943F7A9}"/>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80" name="Text Box 9">
          <a:extLst>
            <a:ext uri="{FF2B5EF4-FFF2-40B4-BE49-F238E27FC236}">
              <a16:creationId xmlns="" xmlns:a16="http://schemas.microsoft.com/office/drawing/2014/main" id="{B7E84DD2-1B5E-49A6-9BD1-4B85382633B3}"/>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81" name="Text Box 10">
          <a:extLst>
            <a:ext uri="{FF2B5EF4-FFF2-40B4-BE49-F238E27FC236}">
              <a16:creationId xmlns="" xmlns:a16="http://schemas.microsoft.com/office/drawing/2014/main" id="{AC0A7753-2D32-4C1E-8A28-EDF15EF9A463}"/>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82" name="Text Box 11">
          <a:extLst>
            <a:ext uri="{FF2B5EF4-FFF2-40B4-BE49-F238E27FC236}">
              <a16:creationId xmlns="" xmlns:a16="http://schemas.microsoft.com/office/drawing/2014/main" id="{34155066-FD63-466A-A8B6-76FCC54A8FFF}"/>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83" name="Text Box 12">
          <a:extLst>
            <a:ext uri="{FF2B5EF4-FFF2-40B4-BE49-F238E27FC236}">
              <a16:creationId xmlns="" xmlns:a16="http://schemas.microsoft.com/office/drawing/2014/main" id="{6AA01360-24FD-4FC9-AC56-0DFAC975422C}"/>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84" name="Text Box 13">
          <a:extLst>
            <a:ext uri="{FF2B5EF4-FFF2-40B4-BE49-F238E27FC236}">
              <a16:creationId xmlns="" xmlns:a16="http://schemas.microsoft.com/office/drawing/2014/main" id="{EAC94EC3-D516-44A3-9F9C-E445E9C449C3}"/>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85" name="Text Box 14">
          <a:extLst>
            <a:ext uri="{FF2B5EF4-FFF2-40B4-BE49-F238E27FC236}">
              <a16:creationId xmlns="" xmlns:a16="http://schemas.microsoft.com/office/drawing/2014/main" id="{968D0135-6F63-46D1-9C43-4D484B537D5C}"/>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86" name="Text Box 15">
          <a:extLst>
            <a:ext uri="{FF2B5EF4-FFF2-40B4-BE49-F238E27FC236}">
              <a16:creationId xmlns="" xmlns:a16="http://schemas.microsoft.com/office/drawing/2014/main" id="{E1CB125D-B20D-4E14-8E99-629432F1C566}"/>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87" name="Text Box 16">
          <a:extLst>
            <a:ext uri="{FF2B5EF4-FFF2-40B4-BE49-F238E27FC236}">
              <a16:creationId xmlns="" xmlns:a16="http://schemas.microsoft.com/office/drawing/2014/main" id="{CA692A94-3476-4704-8F95-CC15B357A874}"/>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88" name="Text Box 17">
          <a:extLst>
            <a:ext uri="{FF2B5EF4-FFF2-40B4-BE49-F238E27FC236}">
              <a16:creationId xmlns="" xmlns:a16="http://schemas.microsoft.com/office/drawing/2014/main" id="{DCB97DF8-B91C-410B-B056-F68F8F602B76}"/>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89" name="Text Box 6">
          <a:extLst>
            <a:ext uri="{FF2B5EF4-FFF2-40B4-BE49-F238E27FC236}">
              <a16:creationId xmlns="" xmlns:a16="http://schemas.microsoft.com/office/drawing/2014/main" id="{714B8E42-2206-47B0-B405-42E422465733}"/>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90" name="Text Box 7">
          <a:extLst>
            <a:ext uri="{FF2B5EF4-FFF2-40B4-BE49-F238E27FC236}">
              <a16:creationId xmlns="" xmlns:a16="http://schemas.microsoft.com/office/drawing/2014/main" id="{378C979C-1DAC-422B-A7D8-40B8E3C08B52}"/>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91" name="Text Box 8">
          <a:extLst>
            <a:ext uri="{FF2B5EF4-FFF2-40B4-BE49-F238E27FC236}">
              <a16:creationId xmlns="" xmlns:a16="http://schemas.microsoft.com/office/drawing/2014/main" id="{4C1E690E-D99F-4338-830C-90C20B878AE0}"/>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92" name="Text Box 9">
          <a:extLst>
            <a:ext uri="{FF2B5EF4-FFF2-40B4-BE49-F238E27FC236}">
              <a16:creationId xmlns="" xmlns:a16="http://schemas.microsoft.com/office/drawing/2014/main" id="{A122AE5E-3C21-457A-9127-B195C9AD2966}"/>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93" name="Text Box 10">
          <a:extLst>
            <a:ext uri="{FF2B5EF4-FFF2-40B4-BE49-F238E27FC236}">
              <a16:creationId xmlns="" xmlns:a16="http://schemas.microsoft.com/office/drawing/2014/main" id="{67DAE59D-FF32-47F3-8D46-BFF5EFBC3D0A}"/>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94" name="Text Box 11">
          <a:extLst>
            <a:ext uri="{FF2B5EF4-FFF2-40B4-BE49-F238E27FC236}">
              <a16:creationId xmlns="" xmlns:a16="http://schemas.microsoft.com/office/drawing/2014/main" id="{0BA5DFAD-5118-46C1-982D-9898205E01C6}"/>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95" name="Text Box 12">
          <a:extLst>
            <a:ext uri="{FF2B5EF4-FFF2-40B4-BE49-F238E27FC236}">
              <a16:creationId xmlns="" xmlns:a16="http://schemas.microsoft.com/office/drawing/2014/main" id="{1A138E86-81AB-43F7-A1BA-A1B180635439}"/>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96" name="Text Box 13">
          <a:extLst>
            <a:ext uri="{FF2B5EF4-FFF2-40B4-BE49-F238E27FC236}">
              <a16:creationId xmlns="" xmlns:a16="http://schemas.microsoft.com/office/drawing/2014/main" id="{BA49D934-ED3D-4D92-BB4A-65D2BD336CE9}"/>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97" name="Text Box 14">
          <a:extLst>
            <a:ext uri="{FF2B5EF4-FFF2-40B4-BE49-F238E27FC236}">
              <a16:creationId xmlns="" xmlns:a16="http://schemas.microsoft.com/office/drawing/2014/main" id="{5D98225D-CC19-4079-8D4A-F9D27DBA56D6}"/>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98" name="Text Box 15">
          <a:extLst>
            <a:ext uri="{FF2B5EF4-FFF2-40B4-BE49-F238E27FC236}">
              <a16:creationId xmlns="" xmlns:a16="http://schemas.microsoft.com/office/drawing/2014/main" id="{D0EC25CF-D5A7-410D-835E-0E52F8AC5D56}"/>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199" name="Text Box 16">
          <a:extLst>
            <a:ext uri="{FF2B5EF4-FFF2-40B4-BE49-F238E27FC236}">
              <a16:creationId xmlns="" xmlns:a16="http://schemas.microsoft.com/office/drawing/2014/main" id="{2698E2F2-4923-4A88-8158-076214038029}"/>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00" name="Text Box 17">
          <a:extLst>
            <a:ext uri="{FF2B5EF4-FFF2-40B4-BE49-F238E27FC236}">
              <a16:creationId xmlns="" xmlns:a16="http://schemas.microsoft.com/office/drawing/2014/main" id="{7B6B0E53-F735-4649-B672-77963448028A}"/>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01" name="Text Box 7">
          <a:extLst>
            <a:ext uri="{FF2B5EF4-FFF2-40B4-BE49-F238E27FC236}">
              <a16:creationId xmlns="" xmlns:a16="http://schemas.microsoft.com/office/drawing/2014/main" id="{3A93022E-9DB3-4DF8-BD36-477ABBFE57C0}"/>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02" name="Text Box 8">
          <a:extLst>
            <a:ext uri="{FF2B5EF4-FFF2-40B4-BE49-F238E27FC236}">
              <a16:creationId xmlns="" xmlns:a16="http://schemas.microsoft.com/office/drawing/2014/main" id="{A46ABE5C-9C91-48C8-BB0E-6F108F3801A2}"/>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03" name="Text Box 9">
          <a:extLst>
            <a:ext uri="{FF2B5EF4-FFF2-40B4-BE49-F238E27FC236}">
              <a16:creationId xmlns="" xmlns:a16="http://schemas.microsoft.com/office/drawing/2014/main" id="{EF4A646E-1576-4E32-8A77-9B8C8F69D7B8}"/>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04" name="Text Box 10">
          <a:extLst>
            <a:ext uri="{FF2B5EF4-FFF2-40B4-BE49-F238E27FC236}">
              <a16:creationId xmlns="" xmlns:a16="http://schemas.microsoft.com/office/drawing/2014/main" id="{69FCBC9A-50FC-495F-A413-F29456B06AD1}"/>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05" name="Text Box 11">
          <a:extLst>
            <a:ext uri="{FF2B5EF4-FFF2-40B4-BE49-F238E27FC236}">
              <a16:creationId xmlns="" xmlns:a16="http://schemas.microsoft.com/office/drawing/2014/main" id="{B43B690E-A24F-4624-9724-9196A0FFD229}"/>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06" name="Text Box 12">
          <a:extLst>
            <a:ext uri="{FF2B5EF4-FFF2-40B4-BE49-F238E27FC236}">
              <a16:creationId xmlns="" xmlns:a16="http://schemas.microsoft.com/office/drawing/2014/main" id="{93BA0075-6B5D-4C9F-9F90-ADF6EB339EAF}"/>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07" name="Text Box 13">
          <a:extLst>
            <a:ext uri="{FF2B5EF4-FFF2-40B4-BE49-F238E27FC236}">
              <a16:creationId xmlns="" xmlns:a16="http://schemas.microsoft.com/office/drawing/2014/main" id="{E46A4F4D-64D6-4011-B71E-862BD16E7C5A}"/>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08" name="Text Box 14">
          <a:extLst>
            <a:ext uri="{FF2B5EF4-FFF2-40B4-BE49-F238E27FC236}">
              <a16:creationId xmlns="" xmlns:a16="http://schemas.microsoft.com/office/drawing/2014/main" id="{09DD5502-3E60-4483-AF90-7D62612E0AB9}"/>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09" name="Text Box 15">
          <a:extLst>
            <a:ext uri="{FF2B5EF4-FFF2-40B4-BE49-F238E27FC236}">
              <a16:creationId xmlns="" xmlns:a16="http://schemas.microsoft.com/office/drawing/2014/main" id="{0B181270-C64A-4076-94F7-63FF9F67342F}"/>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10" name="Text Box 16">
          <a:extLst>
            <a:ext uri="{FF2B5EF4-FFF2-40B4-BE49-F238E27FC236}">
              <a16:creationId xmlns="" xmlns:a16="http://schemas.microsoft.com/office/drawing/2014/main" id="{D880F04E-B3C8-4745-8581-FC36FDE85BA4}"/>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11" name="Text Box 17">
          <a:extLst>
            <a:ext uri="{FF2B5EF4-FFF2-40B4-BE49-F238E27FC236}">
              <a16:creationId xmlns="" xmlns:a16="http://schemas.microsoft.com/office/drawing/2014/main" id="{BE9D5054-7185-4F46-A51C-F818FBF0C330}"/>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12" name="Text Box 6">
          <a:extLst>
            <a:ext uri="{FF2B5EF4-FFF2-40B4-BE49-F238E27FC236}">
              <a16:creationId xmlns="" xmlns:a16="http://schemas.microsoft.com/office/drawing/2014/main" id="{F36EB092-0A2D-4C41-B6C3-FB3AF8B66B1D}"/>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13" name="Text Box 7">
          <a:extLst>
            <a:ext uri="{FF2B5EF4-FFF2-40B4-BE49-F238E27FC236}">
              <a16:creationId xmlns="" xmlns:a16="http://schemas.microsoft.com/office/drawing/2014/main" id="{387C3377-5D0F-473F-B8AB-C36CB7731820}"/>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14" name="Text Box 8">
          <a:extLst>
            <a:ext uri="{FF2B5EF4-FFF2-40B4-BE49-F238E27FC236}">
              <a16:creationId xmlns="" xmlns:a16="http://schemas.microsoft.com/office/drawing/2014/main" id="{12A9A681-EC2E-4D92-9205-3D0F14DAB097}"/>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15" name="Text Box 9">
          <a:extLst>
            <a:ext uri="{FF2B5EF4-FFF2-40B4-BE49-F238E27FC236}">
              <a16:creationId xmlns="" xmlns:a16="http://schemas.microsoft.com/office/drawing/2014/main" id="{650FE3C5-A661-4437-9135-981C2D7791AE}"/>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16" name="Text Box 10">
          <a:extLst>
            <a:ext uri="{FF2B5EF4-FFF2-40B4-BE49-F238E27FC236}">
              <a16:creationId xmlns="" xmlns:a16="http://schemas.microsoft.com/office/drawing/2014/main" id="{67CCDD8F-0E5E-4AB2-9C89-BDEA0E8FB75C}"/>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17" name="Text Box 11">
          <a:extLst>
            <a:ext uri="{FF2B5EF4-FFF2-40B4-BE49-F238E27FC236}">
              <a16:creationId xmlns="" xmlns:a16="http://schemas.microsoft.com/office/drawing/2014/main" id="{7A2328A6-8E38-4DD0-9C43-030D749C6F1D}"/>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18" name="Text Box 12">
          <a:extLst>
            <a:ext uri="{FF2B5EF4-FFF2-40B4-BE49-F238E27FC236}">
              <a16:creationId xmlns="" xmlns:a16="http://schemas.microsoft.com/office/drawing/2014/main" id="{94412D91-DCF5-4BC1-B930-8E1C16179489}"/>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19" name="Text Box 13">
          <a:extLst>
            <a:ext uri="{FF2B5EF4-FFF2-40B4-BE49-F238E27FC236}">
              <a16:creationId xmlns="" xmlns:a16="http://schemas.microsoft.com/office/drawing/2014/main" id="{D101A247-018F-4E04-91F9-7EC04103CF37}"/>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20" name="Text Box 14">
          <a:extLst>
            <a:ext uri="{FF2B5EF4-FFF2-40B4-BE49-F238E27FC236}">
              <a16:creationId xmlns="" xmlns:a16="http://schemas.microsoft.com/office/drawing/2014/main" id="{F75FDFA0-4873-49A5-863D-1C7A2478E991}"/>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21" name="Text Box 15">
          <a:extLst>
            <a:ext uri="{FF2B5EF4-FFF2-40B4-BE49-F238E27FC236}">
              <a16:creationId xmlns="" xmlns:a16="http://schemas.microsoft.com/office/drawing/2014/main" id="{804968C3-9EE6-4FC9-B34C-34D95D0F1BF9}"/>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22" name="Text Box 16">
          <a:extLst>
            <a:ext uri="{FF2B5EF4-FFF2-40B4-BE49-F238E27FC236}">
              <a16:creationId xmlns="" xmlns:a16="http://schemas.microsoft.com/office/drawing/2014/main" id="{44843182-BB27-4E4B-8EDC-E470A80AA5D9}"/>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33</xdr:row>
      <xdr:rowOff>0</xdr:rowOff>
    </xdr:from>
    <xdr:to>
      <xdr:col>3</xdr:col>
      <xdr:colOff>85725</xdr:colOff>
      <xdr:row>34</xdr:row>
      <xdr:rowOff>85725</xdr:rowOff>
    </xdr:to>
    <xdr:sp macro="" textlink="">
      <xdr:nvSpPr>
        <xdr:cNvPr id="1223" name="Text Box 17">
          <a:extLst>
            <a:ext uri="{FF2B5EF4-FFF2-40B4-BE49-F238E27FC236}">
              <a16:creationId xmlns="" xmlns:a16="http://schemas.microsoft.com/office/drawing/2014/main" id="{BA064712-90A4-4C6E-9358-92EC07A93D07}"/>
            </a:ext>
          </a:extLst>
        </xdr:cNvPr>
        <xdr:cNvSpPr txBox="1">
          <a:spLocks noChangeArrowheads="1"/>
        </xdr:cNvSpPr>
      </xdr:nvSpPr>
      <xdr:spPr bwMode="auto">
        <a:xfrm>
          <a:off x="4333875" y="40671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24" name="Text Box 6">
          <a:extLst>
            <a:ext uri="{FF2B5EF4-FFF2-40B4-BE49-F238E27FC236}">
              <a16:creationId xmlns="" xmlns:a16="http://schemas.microsoft.com/office/drawing/2014/main" id="{775A6A56-6085-468C-BA6F-C554E97D921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25" name="Text Box 7">
          <a:extLst>
            <a:ext uri="{FF2B5EF4-FFF2-40B4-BE49-F238E27FC236}">
              <a16:creationId xmlns="" xmlns:a16="http://schemas.microsoft.com/office/drawing/2014/main" id="{464201FD-1272-49D5-9879-C24BCB5DD90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26" name="Text Box 8">
          <a:extLst>
            <a:ext uri="{FF2B5EF4-FFF2-40B4-BE49-F238E27FC236}">
              <a16:creationId xmlns="" xmlns:a16="http://schemas.microsoft.com/office/drawing/2014/main" id="{0B6AB592-0A2F-4078-BD01-44F37D73367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27" name="Text Box 9">
          <a:extLst>
            <a:ext uri="{FF2B5EF4-FFF2-40B4-BE49-F238E27FC236}">
              <a16:creationId xmlns="" xmlns:a16="http://schemas.microsoft.com/office/drawing/2014/main" id="{9255E2D3-84B4-4F0A-925C-DB69EF8E42D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28" name="Text Box 10">
          <a:extLst>
            <a:ext uri="{FF2B5EF4-FFF2-40B4-BE49-F238E27FC236}">
              <a16:creationId xmlns="" xmlns:a16="http://schemas.microsoft.com/office/drawing/2014/main" id="{265A3F48-42A9-428F-90F4-AEC562A03FE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29" name="Text Box 11">
          <a:extLst>
            <a:ext uri="{FF2B5EF4-FFF2-40B4-BE49-F238E27FC236}">
              <a16:creationId xmlns="" xmlns:a16="http://schemas.microsoft.com/office/drawing/2014/main" id="{E2820B9E-5755-4DDE-9FC6-D23F2F04FEE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30" name="Text Box 12">
          <a:extLst>
            <a:ext uri="{FF2B5EF4-FFF2-40B4-BE49-F238E27FC236}">
              <a16:creationId xmlns="" xmlns:a16="http://schemas.microsoft.com/office/drawing/2014/main" id="{C936D683-2307-4D21-BDE5-F9D32F32E1C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31" name="Text Box 13">
          <a:extLst>
            <a:ext uri="{FF2B5EF4-FFF2-40B4-BE49-F238E27FC236}">
              <a16:creationId xmlns="" xmlns:a16="http://schemas.microsoft.com/office/drawing/2014/main" id="{A356477A-2550-48D1-B1BC-B9FE743F2DC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32" name="Text Box 14">
          <a:extLst>
            <a:ext uri="{FF2B5EF4-FFF2-40B4-BE49-F238E27FC236}">
              <a16:creationId xmlns="" xmlns:a16="http://schemas.microsoft.com/office/drawing/2014/main" id="{E10FB7CB-8486-4EA6-9ACB-BC9FA21C2E2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33" name="Text Box 15">
          <a:extLst>
            <a:ext uri="{FF2B5EF4-FFF2-40B4-BE49-F238E27FC236}">
              <a16:creationId xmlns="" xmlns:a16="http://schemas.microsoft.com/office/drawing/2014/main" id="{4A5A6005-57EC-49CA-BB6B-C25E6440C2D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34" name="Text Box 16">
          <a:extLst>
            <a:ext uri="{FF2B5EF4-FFF2-40B4-BE49-F238E27FC236}">
              <a16:creationId xmlns="" xmlns:a16="http://schemas.microsoft.com/office/drawing/2014/main" id="{51BFDE21-8F45-446E-8FB7-ECAD6284758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35" name="Text Box 17">
          <a:extLst>
            <a:ext uri="{FF2B5EF4-FFF2-40B4-BE49-F238E27FC236}">
              <a16:creationId xmlns="" xmlns:a16="http://schemas.microsoft.com/office/drawing/2014/main" id="{6B4870CF-69F0-49BF-8459-BFCBF27D7DE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36" name="Text Box 6">
          <a:extLst>
            <a:ext uri="{FF2B5EF4-FFF2-40B4-BE49-F238E27FC236}">
              <a16:creationId xmlns="" xmlns:a16="http://schemas.microsoft.com/office/drawing/2014/main" id="{AC9C449E-83C7-4197-ADD4-B761ED9A283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37" name="Text Box 7">
          <a:extLst>
            <a:ext uri="{FF2B5EF4-FFF2-40B4-BE49-F238E27FC236}">
              <a16:creationId xmlns="" xmlns:a16="http://schemas.microsoft.com/office/drawing/2014/main" id="{BB4CD5B4-5067-4411-B6A0-3B291EA6912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38" name="Text Box 8">
          <a:extLst>
            <a:ext uri="{FF2B5EF4-FFF2-40B4-BE49-F238E27FC236}">
              <a16:creationId xmlns="" xmlns:a16="http://schemas.microsoft.com/office/drawing/2014/main" id="{3235E385-9A8F-4871-A292-83DA8CCD968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39" name="Text Box 9">
          <a:extLst>
            <a:ext uri="{FF2B5EF4-FFF2-40B4-BE49-F238E27FC236}">
              <a16:creationId xmlns="" xmlns:a16="http://schemas.microsoft.com/office/drawing/2014/main" id="{9084F4FA-B7AD-4E49-B5BB-C13DF66B87F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40" name="Text Box 10">
          <a:extLst>
            <a:ext uri="{FF2B5EF4-FFF2-40B4-BE49-F238E27FC236}">
              <a16:creationId xmlns="" xmlns:a16="http://schemas.microsoft.com/office/drawing/2014/main" id="{6B79E618-EB68-4E93-A7D5-EED18A52F42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41" name="Text Box 11">
          <a:extLst>
            <a:ext uri="{FF2B5EF4-FFF2-40B4-BE49-F238E27FC236}">
              <a16:creationId xmlns="" xmlns:a16="http://schemas.microsoft.com/office/drawing/2014/main" id="{8A119D22-1A0D-4F87-B4E5-40BE77BE8B6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42" name="Text Box 12">
          <a:extLst>
            <a:ext uri="{FF2B5EF4-FFF2-40B4-BE49-F238E27FC236}">
              <a16:creationId xmlns="" xmlns:a16="http://schemas.microsoft.com/office/drawing/2014/main" id="{65A95DD4-E34C-4550-97C1-6A31C76F7E2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43" name="Text Box 13">
          <a:extLst>
            <a:ext uri="{FF2B5EF4-FFF2-40B4-BE49-F238E27FC236}">
              <a16:creationId xmlns="" xmlns:a16="http://schemas.microsoft.com/office/drawing/2014/main" id="{06B01EF4-587E-4F4E-835E-1DAA1E9C3CC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44" name="Text Box 14">
          <a:extLst>
            <a:ext uri="{FF2B5EF4-FFF2-40B4-BE49-F238E27FC236}">
              <a16:creationId xmlns="" xmlns:a16="http://schemas.microsoft.com/office/drawing/2014/main" id="{1891C6B5-333E-43D2-BBA9-2DB8DFA5658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45" name="Text Box 15">
          <a:extLst>
            <a:ext uri="{FF2B5EF4-FFF2-40B4-BE49-F238E27FC236}">
              <a16:creationId xmlns="" xmlns:a16="http://schemas.microsoft.com/office/drawing/2014/main" id="{B471661E-9FCD-4C62-8D63-2218E3F79DE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46" name="Text Box 16">
          <a:extLst>
            <a:ext uri="{FF2B5EF4-FFF2-40B4-BE49-F238E27FC236}">
              <a16:creationId xmlns="" xmlns:a16="http://schemas.microsoft.com/office/drawing/2014/main" id="{4FC162D8-9C2A-40E6-8076-794297AA350C}"/>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47" name="Text Box 17">
          <a:extLst>
            <a:ext uri="{FF2B5EF4-FFF2-40B4-BE49-F238E27FC236}">
              <a16:creationId xmlns="" xmlns:a16="http://schemas.microsoft.com/office/drawing/2014/main" id="{14156123-A0A2-4E3E-A710-CCEFA25098D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48" name="Text Box 7">
          <a:extLst>
            <a:ext uri="{FF2B5EF4-FFF2-40B4-BE49-F238E27FC236}">
              <a16:creationId xmlns="" xmlns:a16="http://schemas.microsoft.com/office/drawing/2014/main" id="{D851E647-0AF6-4CC0-95D8-0B9A898C82D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49" name="Text Box 8">
          <a:extLst>
            <a:ext uri="{FF2B5EF4-FFF2-40B4-BE49-F238E27FC236}">
              <a16:creationId xmlns="" xmlns:a16="http://schemas.microsoft.com/office/drawing/2014/main" id="{6491A34A-FB4E-4040-AF6D-0085DDCF235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50" name="Text Box 9">
          <a:extLst>
            <a:ext uri="{FF2B5EF4-FFF2-40B4-BE49-F238E27FC236}">
              <a16:creationId xmlns="" xmlns:a16="http://schemas.microsoft.com/office/drawing/2014/main" id="{ADFCEFE1-A2A9-40BC-9947-ECB428E3133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51" name="Text Box 10">
          <a:extLst>
            <a:ext uri="{FF2B5EF4-FFF2-40B4-BE49-F238E27FC236}">
              <a16:creationId xmlns="" xmlns:a16="http://schemas.microsoft.com/office/drawing/2014/main" id="{7838412A-79F7-4802-889B-434BB1EF247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52" name="Text Box 11">
          <a:extLst>
            <a:ext uri="{FF2B5EF4-FFF2-40B4-BE49-F238E27FC236}">
              <a16:creationId xmlns="" xmlns:a16="http://schemas.microsoft.com/office/drawing/2014/main" id="{5332C92F-89E5-4940-870A-D4981B51E00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53" name="Text Box 12">
          <a:extLst>
            <a:ext uri="{FF2B5EF4-FFF2-40B4-BE49-F238E27FC236}">
              <a16:creationId xmlns="" xmlns:a16="http://schemas.microsoft.com/office/drawing/2014/main" id="{16F1EE40-53B7-4CA7-BA69-EFE54AFF2DC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54" name="Text Box 13">
          <a:extLst>
            <a:ext uri="{FF2B5EF4-FFF2-40B4-BE49-F238E27FC236}">
              <a16:creationId xmlns="" xmlns:a16="http://schemas.microsoft.com/office/drawing/2014/main" id="{491ACC34-0E34-4F1D-8F81-B397E6E9DA1C}"/>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55" name="Text Box 14">
          <a:extLst>
            <a:ext uri="{FF2B5EF4-FFF2-40B4-BE49-F238E27FC236}">
              <a16:creationId xmlns="" xmlns:a16="http://schemas.microsoft.com/office/drawing/2014/main" id="{814B27AF-2B2D-4708-9428-15309970B04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56" name="Text Box 15">
          <a:extLst>
            <a:ext uri="{FF2B5EF4-FFF2-40B4-BE49-F238E27FC236}">
              <a16:creationId xmlns="" xmlns:a16="http://schemas.microsoft.com/office/drawing/2014/main" id="{AD1FE033-124B-4BD3-AF7B-9317C088624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57" name="Text Box 16">
          <a:extLst>
            <a:ext uri="{FF2B5EF4-FFF2-40B4-BE49-F238E27FC236}">
              <a16:creationId xmlns="" xmlns:a16="http://schemas.microsoft.com/office/drawing/2014/main" id="{36FA9A36-51CD-4241-A2D3-BD333AB17E2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58" name="Text Box 17">
          <a:extLst>
            <a:ext uri="{FF2B5EF4-FFF2-40B4-BE49-F238E27FC236}">
              <a16:creationId xmlns="" xmlns:a16="http://schemas.microsoft.com/office/drawing/2014/main" id="{5888CFCA-C81F-4229-854A-B7AC565FD6E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59" name="Text Box 6">
          <a:extLst>
            <a:ext uri="{FF2B5EF4-FFF2-40B4-BE49-F238E27FC236}">
              <a16:creationId xmlns="" xmlns:a16="http://schemas.microsoft.com/office/drawing/2014/main" id="{8A14DB1B-7DA2-4B94-9727-0B0654D6C00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60" name="Text Box 7">
          <a:extLst>
            <a:ext uri="{FF2B5EF4-FFF2-40B4-BE49-F238E27FC236}">
              <a16:creationId xmlns="" xmlns:a16="http://schemas.microsoft.com/office/drawing/2014/main" id="{A4BEBF9D-ED69-44B9-9F5F-2FAB00B1D37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61" name="Text Box 8">
          <a:extLst>
            <a:ext uri="{FF2B5EF4-FFF2-40B4-BE49-F238E27FC236}">
              <a16:creationId xmlns="" xmlns:a16="http://schemas.microsoft.com/office/drawing/2014/main" id="{B828178E-FC89-402B-9A9B-0940681CA26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62" name="Text Box 9">
          <a:extLst>
            <a:ext uri="{FF2B5EF4-FFF2-40B4-BE49-F238E27FC236}">
              <a16:creationId xmlns="" xmlns:a16="http://schemas.microsoft.com/office/drawing/2014/main" id="{D81CA714-AAA4-4883-A243-3748475328F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63" name="Text Box 10">
          <a:extLst>
            <a:ext uri="{FF2B5EF4-FFF2-40B4-BE49-F238E27FC236}">
              <a16:creationId xmlns="" xmlns:a16="http://schemas.microsoft.com/office/drawing/2014/main" id="{1494CAEC-5359-4A56-A84D-9CE82567F9E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64" name="Text Box 11">
          <a:extLst>
            <a:ext uri="{FF2B5EF4-FFF2-40B4-BE49-F238E27FC236}">
              <a16:creationId xmlns="" xmlns:a16="http://schemas.microsoft.com/office/drawing/2014/main" id="{51CEA0B4-2DF2-4083-B973-AAF46A5FC96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65" name="Text Box 12">
          <a:extLst>
            <a:ext uri="{FF2B5EF4-FFF2-40B4-BE49-F238E27FC236}">
              <a16:creationId xmlns="" xmlns:a16="http://schemas.microsoft.com/office/drawing/2014/main" id="{7EE33197-4DFD-4F90-B9A1-65E41F21873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66" name="Text Box 13">
          <a:extLst>
            <a:ext uri="{FF2B5EF4-FFF2-40B4-BE49-F238E27FC236}">
              <a16:creationId xmlns="" xmlns:a16="http://schemas.microsoft.com/office/drawing/2014/main" id="{7CE10276-7E42-4E4F-A1EC-A6450C0A9A6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67" name="Text Box 14">
          <a:extLst>
            <a:ext uri="{FF2B5EF4-FFF2-40B4-BE49-F238E27FC236}">
              <a16:creationId xmlns="" xmlns:a16="http://schemas.microsoft.com/office/drawing/2014/main" id="{9A30267D-0C39-444F-8636-047EF5CBECC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68" name="Text Box 15">
          <a:extLst>
            <a:ext uri="{FF2B5EF4-FFF2-40B4-BE49-F238E27FC236}">
              <a16:creationId xmlns="" xmlns:a16="http://schemas.microsoft.com/office/drawing/2014/main" id="{1E8C37A3-9519-4F80-9E4C-FD2629C35E4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69" name="Text Box 16">
          <a:extLst>
            <a:ext uri="{FF2B5EF4-FFF2-40B4-BE49-F238E27FC236}">
              <a16:creationId xmlns="" xmlns:a16="http://schemas.microsoft.com/office/drawing/2014/main" id="{469451D8-3FC3-4060-A548-40F43512E0E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70" name="Text Box 17">
          <a:extLst>
            <a:ext uri="{FF2B5EF4-FFF2-40B4-BE49-F238E27FC236}">
              <a16:creationId xmlns="" xmlns:a16="http://schemas.microsoft.com/office/drawing/2014/main" id="{DDB4ADB7-91B7-4C2B-9201-DDCDA0A9E74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71" name="Text Box 6">
          <a:extLst>
            <a:ext uri="{FF2B5EF4-FFF2-40B4-BE49-F238E27FC236}">
              <a16:creationId xmlns="" xmlns:a16="http://schemas.microsoft.com/office/drawing/2014/main" id="{49AD6053-2B18-4BA6-BBDB-00BD7371F46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72" name="Text Box 7">
          <a:extLst>
            <a:ext uri="{FF2B5EF4-FFF2-40B4-BE49-F238E27FC236}">
              <a16:creationId xmlns="" xmlns:a16="http://schemas.microsoft.com/office/drawing/2014/main" id="{F214EB04-30C7-4A1A-AD5E-E165B10DF77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73" name="Text Box 8">
          <a:extLst>
            <a:ext uri="{FF2B5EF4-FFF2-40B4-BE49-F238E27FC236}">
              <a16:creationId xmlns="" xmlns:a16="http://schemas.microsoft.com/office/drawing/2014/main" id="{F32A2FF5-730C-4A25-9A73-D4AB8BD6FD1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74" name="Text Box 9">
          <a:extLst>
            <a:ext uri="{FF2B5EF4-FFF2-40B4-BE49-F238E27FC236}">
              <a16:creationId xmlns="" xmlns:a16="http://schemas.microsoft.com/office/drawing/2014/main" id="{C5D7BCEC-D545-4BD6-ADCE-8A3E90DB283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75" name="Text Box 10">
          <a:extLst>
            <a:ext uri="{FF2B5EF4-FFF2-40B4-BE49-F238E27FC236}">
              <a16:creationId xmlns="" xmlns:a16="http://schemas.microsoft.com/office/drawing/2014/main" id="{719D2AE0-0D5F-4A0A-BF38-DB2F51EFBE8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76" name="Text Box 11">
          <a:extLst>
            <a:ext uri="{FF2B5EF4-FFF2-40B4-BE49-F238E27FC236}">
              <a16:creationId xmlns="" xmlns:a16="http://schemas.microsoft.com/office/drawing/2014/main" id="{C9A61F1B-2B29-4AA1-AA01-0A96A136FE7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77" name="Text Box 12">
          <a:extLst>
            <a:ext uri="{FF2B5EF4-FFF2-40B4-BE49-F238E27FC236}">
              <a16:creationId xmlns="" xmlns:a16="http://schemas.microsoft.com/office/drawing/2014/main" id="{AB150355-162E-4CB7-9D73-7AE3E51429B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78" name="Text Box 13">
          <a:extLst>
            <a:ext uri="{FF2B5EF4-FFF2-40B4-BE49-F238E27FC236}">
              <a16:creationId xmlns="" xmlns:a16="http://schemas.microsoft.com/office/drawing/2014/main" id="{46506984-F3E7-4500-9F4C-2FC4FFC886E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79" name="Text Box 14">
          <a:extLst>
            <a:ext uri="{FF2B5EF4-FFF2-40B4-BE49-F238E27FC236}">
              <a16:creationId xmlns="" xmlns:a16="http://schemas.microsoft.com/office/drawing/2014/main" id="{84DDFEE8-F2EF-4D69-9F2B-4B33A9374DE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80" name="Text Box 15">
          <a:extLst>
            <a:ext uri="{FF2B5EF4-FFF2-40B4-BE49-F238E27FC236}">
              <a16:creationId xmlns="" xmlns:a16="http://schemas.microsoft.com/office/drawing/2014/main" id="{053FC6FD-2922-4397-8078-632CD7DC434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81" name="Text Box 16">
          <a:extLst>
            <a:ext uri="{FF2B5EF4-FFF2-40B4-BE49-F238E27FC236}">
              <a16:creationId xmlns="" xmlns:a16="http://schemas.microsoft.com/office/drawing/2014/main" id="{FF7474E2-4BCE-4C21-99A4-19398E5B89C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82" name="Text Box 17">
          <a:extLst>
            <a:ext uri="{FF2B5EF4-FFF2-40B4-BE49-F238E27FC236}">
              <a16:creationId xmlns="" xmlns:a16="http://schemas.microsoft.com/office/drawing/2014/main" id="{2ED6B091-C582-4536-9EC2-0CF718CA55CC}"/>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83" name="Text Box 6">
          <a:extLst>
            <a:ext uri="{FF2B5EF4-FFF2-40B4-BE49-F238E27FC236}">
              <a16:creationId xmlns="" xmlns:a16="http://schemas.microsoft.com/office/drawing/2014/main" id="{A4C79EC6-5C26-41AA-8BA3-AFB02FA8EE9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84" name="Text Box 7">
          <a:extLst>
            <a:ext uri="{FF2B5EF4-FFF2-40B4-BE49-F238E27FC236}">
              <a16:creationId xmlns="" xmlns:a16="http://schemas.microsoft.com/office/drawing/2014/main" id="{7363D739-418A-440C-B374-A2403FE5E79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85" name="Text Box 8">
          <a:extLst>
            <a:ext uri="{FF2B5EF4-FFF2-40B4-BE49-F238E27FC236}">
              <a16:creationId xmlns="" xmlns:a16="http://schemas.microsoft.com/office/drawing/2014/main" id="{D20D8850-B7FA-4AD0-9C77-E45B089C720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86" name="Text Box 9">
          <a:extLst>
            <a:ext uri="{FF2B5EF4-FFF2-40B4-BE49-F238E27FC236}">
              <a16:creationId xmlns="" xmlns:a16="http://schemas.microsoft.com/office/drawing/2014/main" id="{18620DAC-238C-4214-9838-81895C08D0D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87" name="Text Box 10">
          <a:extLst>
            <a:ext uri="{FF2B5EF4-FFF2-40B4-BE49-F238E27FC236}">
              <a16:creationId xmlns="" xmlns:a16="http://schemas.microsoft.com/office/drawing/2014/main" id="{D04C932A-E020-4DC9-8418-1D0BC6639E7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88" name="Text Box 11">
          <a:extLst>
            <a:ext uri="{FF2B5EF4-FFF2-40B4-BE49-F238E27FC236}">
              <a16:creationId xmlns="" xmlns:a16="http://schemas.microsoft.com/office/drawing/2014/main" id="{04CE4A58-D13F-4072-BC3E-246D888DB53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89" name="Text Box 12">
          <a:extLst>
            <a:ext uri="{FF2B5EF4-FFF2-40B4-BE49-F238E27FC236}">
              <a16:creationId xmlns="" xmlns:a16="http://schemas.microsoft.com/office/drawing/2014/main" id="{FA32AB29-6033-4AD9-83E8-DBA64A68DDD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90" name="Text Box 13">
          <a:extLst>
            <a:ext uri="{FF2B5EF4-FFF2-40B4-BE49-F238E27FC236}">
              <a16:creationId xmlns="" xmlns:a16="http://schemas.microsoft.com/office/drawing/2014/main" id="{9DA1EE88-F5BB-4CE1-9298-05A2FC15839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91" name="Text Box 14">
          <a:extLst>
            <a:ext uri="{FF2B5EF4-FFF2-40B4-BE49-F238E27FC236}">
              <a16:creationId xmlns="" xmlns:a16="http://schemas.microsoft.com/office/drawing/2014/main" id="{7B227CDC-2A8E-4FE6-9F74-1928DD7D686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92" name="Text Box 15">
          <a:extLst>
            <a:ext uri="{FF2B5EF4-FFF2-40B4-BE49-F238E27FC236}">
              <a16:creationId xmlns="" xmlns:a16="http://schemas.microsoft.com/office/drawing/2014/main" id="{D0FF72C7-DEA5-4FC3-811D-8219BF21A69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93" name="Text Box 16">
          <a:extLst>
            <a:ext uri="{FF2B5EF4-FFF2-40B4-BE49-F238E27FC236}">
              <a16:creationId xmlns="" xmlns:a16="http://schemas.microsoft.com/office/drawing/2014/main" id="{6A192473-48B2-416F-B23D-C9385F4CE51C}"/>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94" name="Text Box 17">
          <a:extLst>
            <a:ext uri="{FF2B5EF4-FFF2-40B4-BE49-F238E27FC236}">
              <a16:creationId xmlns="" xmlns:a16="http://schemas.microsoft.com/office/drawing/2014/main" id="{F4483D53-D975-414B-9716-F913F0FF689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95" name="Text Box 7">
          <a:extLst>
            <a:ext uri="{FF2B5EF4-FFF2-40B4-BE49-F238E27FC236}">
              <a16:creationId xmlns="" xmlns:a16="http://schemas.microsoft.com/office/drawing/2014/main" id="{AB995C8A-EAAE-4446-B3A6-B9278BA61D1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96" name="Text Box 8">
          <a:extLst>
            <a:ext uri="{FF2B5EF4-FFF2-40B4-BE49-F238E27FC236}">
              <a16:creationId xmlns="" xmlns:a16="http://schemas.microsoft.com/office/drawing/2014/main" id="{191A3E07-9C66-451A-8C07-1C731479332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97" name="Text Box 9">
          <a:extLst>
            <a:ext uri="{FF2B5EF4-FFF2-40B4-BE49-F238E27FC236}">
              <a16:creationId xmlns="" xmlns:a16="http://schemas.microsoft.com/office/drawing/2014/main" id="{B2021EF7-20E9-4D67-B57F-5376320B880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98" name="Text Box 10">
          <a:extLst>
            <a:ext uri="{FF2B5EF4-FFF2-40B4-BE49-F238E27FC236}">
              <a16:creationId xmlns="" xmlns:a16="http://schemas.microsoft.com/office/drawing/2014/main" id="{9C5C5492-06CB-41BA-9403-0D83FEE08DE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299" name="Text Box 11">
          <a:extLst>
            <a:ext uri="{FF2B5EF4-FFF2-40B4-BE49-F238E27FC236}">
              <a16:creationId xmlns="" xmlns:a16="http://schemas.microsoft.com/office/drawing/2014/main" id="{FA6E9FE0-8BC2-4DBA-9CE1-76BD5F1788D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00" name="Text Box 12">
          <a:extLst>
            <a:ext uri="{FF2B5EF4-FFF2-40B4-BE49-F238E27FC236}">
              <a16:creationId xmlns="" xmlns:a16="http://schemas.microsoft.com/office/drawing/2014/main" id="{EF121601-8208-478E-86BD-5D5325232BC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01" name="Text Box 13">
          <a:extLst>
            <a:ext uri="{FF2B5EF4-FFF2-40B4-BE49-F238E27FC236}">
              <a16:creationId xmlns="" xmlns:a16="http://schemas.microsoft.com/office/drawing/2014/main" id="{1DBA8F66-3A7E-42F1-9277-61DDE64176B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02" name="Text Box 14">
          <a:extLst>
            <a:ext uri="{FF2B5EF4-FFF2-40B4-BE49-F238E27FC236}">
              <a16:creationId xmlns="" xmlns:a16="http://schemas.microsoft.com/office/drawing/2014/main" id="{A62BC27C-CE7B-46A4-8E41-904BA3418F0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03" name="Text Box 15">
          <a:extLst>
            <a:ext uri="{FF2B5EF4-FFF2-40B4-BE49-F238E27FC236}">
              <a16:creationId xmlns="" xmlns:a16="http://schemas.microsoft.com/office/drawing/2014/main" id="{0A94C00E-0099-4D8E-B7D5-297C8BDB6FE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04" name="Text Box 16">
          <a:extLst>
            <a:ext uri="{FF2B5EF4-FFF2-40B4-BE49-F238E27FC236}">
              <a16:creationId xmlns="" xmlns:a16="http://schemas.microsoft.com/office/drawing/2014/main" id="{8FBA34E7-2EF7-4AEF-BF22-92735D1D000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05" name="Text Box 17">
          <a:extLst>
            <a:ext uri="{FF2B5EF4-FFF2-40B4-BE49-F238E27FC236}">
              <a16:creationId xmlns="" xmlns:a16="http://schemas.microsoft.com/office/drawing/2014/main" id="{2239B354-B174-4FB4-BFC9-89DDA911D9F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06" name="Text Box 6">
          <a:extLst>
            <a:ext uri="{FF2B5EF4-FFF2-40B4-BE49-F238E27FC236}">
              <a16:creationId xmlns="" xmlns:a16="http://schemas.microsoft.com/office/drawing/2014/main" id="{A4433A70-C161-4582-8E40-88B93F24CD2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07" name="Text Box 7">
          <a:extLst>
            <a:ext uri="{FF2B5EF4-FFF2-40B4-BE49-F238E27FC236}">
              <a16:creationId xmlns="" xmlns:a16="http://schemas.microsoft.com/office/drawing/2014/main" id="{B834CD6D-2760-4391-8748-9201C870846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08" name="Text Box 8">
          <a:extLst>
            <a:ext uri="{FF2B5EF4-FFF2-40B4-BE49-F238E27FC236}">
              <a16:creationId xmlns="" xmlns:a16="http://schemas.microsoft.com/office/drawing/2014/main" id="{7A2F5FCD-3BAD-4DBA-9D01-2B905F10582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09" name="Text Box 9">
          <a:extLst>
            <a:ext uri="{FF2B5EF4-FFF2-40B4-BE49-F238E27FC236}">
              <a16:creationId xmlns="" xmlns:a16="http://schemas.microsoft.com/office/drawing/2014/main" id="{61940039-E4F2-4095-9EED-9D39DF3C3BD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10" name="Text Box 10">
          <a:extLst>
            <a:ext uri="{FF2B5EF4-FFF2-40B4-BE49-F238E27FC236}">
              <a16:creationId xmlns="" xmlns:a16="http://schemas.microsoft.com/office/drawing/2014/main" id="{8E800515-39F0-46F8-90E1-D47AD5255FA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11" name="Text Box 11">
          <a:extLst>
            <a:ext uri="{FF2B5EF4-FFF2-40B4-BE49-F238E27FC236}">
              <a16:creationId xmlns="" xmlns:a16="http://schemas.microsoft.com/office/drawing/2014/main" id="{0C826148-156F-43DD-A6DC-67BA71D1422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12" name="Text Box 12">
          <a:extLst>
            <a:ext uri="{FF2B5EF4-FFF2-40B4-BE49-F238E27FC236}">
              <a16:creationId xmlns="" xmlns:a16="http://schemas.microsoft.com/office/drawing/2014/main" id="{226FD1D0-D3E5-4ECE-AF1E-CC92DD7F91A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13" name="Text Box 13">
          <a:extLst>
            <a:ext uri="{FF2B5EF4-FFF2-40B4-BE49-F238E27FC236}">
              <a16:creationId xmlns="" xmlns:a16="http://schemas.microsoft.com/office/drawing/2014/main" id="{06A0F6B1-4044-405D-8816-C15BE634FC3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14" name="Text Box 14">
          <a:extLst>
            <a:ext uri="{FF2B5EF4-FFF2-40B4-BE49-F238E27FC236}">
              <a16:creationId xmlns="" xmlns:a16="http://schemas.microsoft.com/office/drawing/2014/main" id="{E293649A-1C0F-4E1B-BE1F-8D62E32A3E3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15" name="Text Box 15">
          <a:extLst>
            <a:ext uri="{FF2B5EF4-FFF2-40B4-BE49-F238E27FC236}">
              <a16:creationId xmlns="" xmlns:a16="http://schemas.microsoft.com/office/drawing/2014/main" id="{B25DE0DB-0C0E-4068-90B7-AA73B4CE329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16" name="Text Box 16">
          <a:extLst>
            <a:ext uri="{FF2B5EF4-FFF2-40B4-BE49-F238E27FC236}">
              <a16:creationId xmlns="" xmlns:a16="http://schemas.microsoft.com/office/drawing/2014/main" id="{22D8C2B6-8A59-4DA9-840B-90EF6152D3D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17" name="Text Box 17">
          <a:extLst>
            <a:ext uri="{FF2B5EF4-FFF2-40B4-BE49-F238E27FC236}">
              <a16:creationId xmlns="" xmlns:a16="http://schemas.microsoft.com/office/drawing/2014/main" id="{413D727B-0A8D-43DB-B8E2-48F5248B7D6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18" name="Text Box 6">
          <a:extLst>
            <a:ext uri="{FF2B5EF4-FFF2-40B4-BE49-F238E27FC236}">
              <a16:creationId xmlns="" xmlns:a16="http://schemas.microsoft.com/office/drawing/2014/main" id="{C15FB83E-0A79-4E21-9678-E25E3CE5758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19" name="Text Box 7">
          <a:extLst>
            <a:ext uri="{FF2B5EF4-FFF2-40B4-BE49-F238E27FC236}">
              <a16:creationId xmlns="" xmlns:a16="http://schemas.microsoft.com/office/drawing/2014/main" id="{C4990CA3-BC87-4695-88C9-FB438F9FE1F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20" name="Text Box 8">
          <a:extLst>
            <a:ext uri="{FF2B5EF4-FFF2-40B4-BE49-F238E27FC236}">
              <a16:creationId xmlns="" xmlns:a16="http://schemas.microsoft.com/office/drawing/2014/main" id="{CA60724D-AE37-4551-8EC8-29EB64DF848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21" name="Text Box 9">
          <a:extLst>
            <a:ext uri="{FF2B5EF4-FFF2-40B4-BE49-F238E27FC236}">
              <a16:creationId xmlns="" xmlns:a16="http://schemas.microsoft.com/office/drawing/2014/main" id="{11693254-3987-4B74-A06A-42D9D61A466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22" name="Text Box 10">
          <a:extLst>
            <a:ext uri="{FF2B5EF4-FFF2-40B4-BE49-F238E27FC236}">
              <a16:creationId xmlns="" xmlns:a16="http://schemas.microsoft.com/office/drawing/2014/main" id="{1043D463-DF97-4034-A098-A2F196C2077C}"/>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23" name="Text Box 11">
          <a:extLst>
            <a:ext uri="{FF2B5EF4-FFF2-40B4-BE49-F238E27FC236}">
              <a16:creationId xmlns="" xmlns:a16="http://schemas.microsoft.com/office/drawing/2014/main" id="{B7030629-EB1D-461E-8F5F-A77D0A36557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24" name="Text Box 12">
          <a:extLst>
            <a:ext uri="{FF2B5EF4-FFF2-40B4-BE49-F238E27FC236}">
              <a16:creationId xmlns="" xmlns:a16="http://schemas.microsoft.com/office/drawing/2014/main" id="{46DFCA74-A2DF-47F2-8722-4A98FA9232E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25" name="Text Box 13">
          <a:extLst>
            <a:ext uri="{FF2B5EF4-FFF2-40B4-BE49-F238E27FC236}">
              <a16:creationId xmlns="" xmlns:a16="http://schemas.microsoft.com/office/drawing/2014/main" id="{7215B23A-C12A-4CDC-8A65-820D98FFF33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26" name="Text Box 14">
          <a:extLst>
            <a:ext uri="{FF2B5EF4-FFF2-40B4-BE49-F238E27FC236}">
              <a16:creationId xmlns="" xmlns:a16="http://schemas.microsoft.com/office/drawing/2014/main" id="{1E15113A-CAA6-4B1C-B96C-F3D9E0655D0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27" name="Text Box 15">
          <a:extLst>
            <a:ext uri="{FF2B5EF4-FFF2-40B4-BE49-F238E27FC236}">
              <a16:creationId xmlns="" xmlns:a16="http://schemas.microsoft.com/office/drawing/2014/main" id="{44475B7A-96D3-4DA6-980C-04DCDF3B151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28" name="Text Box 16">
          <a:extLst>
            <a:ext uri="{FF2B5EF4-FFF2-40B4-BE49-F238E27FC236}">
              <a16:creationId xmlns="" xmlns:a16="http://schemas.microsoft.com/office/drawing/2014/main" id="{FB765788-A66F-4E05-B23F-5509E00B54A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29" name="Text Box 17">
          <a:extLst>
            <a:ext uri="{FF2B5EF4-FFF2-40B4-BE49-F238E27FC236}">
              <a16:creationId xmlns="" xmlns:a16="http://schemas.microsoft.com/office/drawing/2014/main" id="{07D1AEE3-5378-4599-AB01-E4B0116CE56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30" name="Text Box 6">
          <a:extLst>
            <a:ext uri="{FF2B5EF4-FFF2-40B4-BE49-F238E27FC236}">
              <a16:creationId xmlns="" xmlns:a16="http://schemas.microsoft.com/office/drawing/2014/main" id="{3843C48E-BAF5-4137-858F-5154F6528AC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31" name="Text Box 7">
          <a:extLst>
            <a:ext uri="{FF2B5EF4-FFF2-40B4-BE49-F238E27FC236}">
              <a16:creationId xmlns="" xmlns:a16="http://schemas.microsoft.com/office/drawing/2014/main" id="{68177C18-487C-4D61-B0D5-EF5052C2B98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32" name="Text Box 8">
          <a:extLst>
            <a:ext uri="{FF2B5EF4-FFF2-40B4-BE49-F238E27FC236}">
              <a16:creationId xmlns="" xmlns:a16="http://schemas.microsoft.com/office/drawing/2014/main" id="{C0F8E6B4-A418-4AC7-B651-679A70B2373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33" name="Text Box 9">
          <a:extLst>
            <a:ext uri="{FF2B5EF4-FFF2-40B4-BE49-F238E27FC236}">
              <a16:creationId xmlns="" xmlns:a16="http://schemas.microsoft.com/office/drawing/2014/main" id="{80C7F420-B6FF-49B2-9932-6774E191E0D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34" name="Text Box 10">
          <a:extLst>
            <a:ext uri="{FF2B5EF4-FFF2-40B4-BE49-F238E27FC236}">
              <a16:creationId xmlns="" xmlns:a16="http://schemas.microsoft.com/office/drawing/2014/main" id="{716A7BF3-C179-459F-A9DA-008830C03F6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35" name="Text Box 11">
          <a:extLst>
            <a:ext uri="{FF2B5EF4-FFF2-40B4-BE49-F238E27FC236}">
              <a16:creationId xmlns="" xmlns:a16="http://schemas.microsoft.com/office/drawing/2014/main" id="{749C0FAC-4AF9-41FD-9E6D-579BEB415EE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36" name="Text Box 12">
          <a:extLst>
            <a:ext uri="{FF2B5EF4-FFF2-40B4-BE49-F238E27FC236}">
              <a16:creationId xmlns="" xmlns:a16="http://schemas.microsoft.com/office/drawing/2014/main" id="{DB74D774-897B-40D5-948F-67F9142E63D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37" name="Text Box 13">
          <a:extLst>
            <a:ext uri="{FF2B5EF4-FFF2-40B4-BE49-F238E27FC236}">
              <a16:creationId xmlns="" xmlns:a16="http://schemas.microsoft.com/office/drawing/2014/main" id="{C8B19991-E817-44B5-98B0-0B3FEFAFBE1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38" name="Text Box 14">
          <a:extLst>
            <a:ext uri="{FF2B5EF4-FFF2-40B4-BE49-F238E27FC236}">
              <a16:creationId xmlns="" xmlns:a16="http://schemas.microsoft.com/office/drawing/2014/main" id="{12E96DA6-236D-4272-9537-2C0F9D64516C}"/>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39" name="Text Box 15">
          <a:extLst>
            <a:ext uri="{FF2B5EF4-FFF2-40B4-BE49-F238E27FC236}">
              <a16:creationId xmlns="" xmlns:a16="http://schemas.microsoft.com/office/drawing/2014/main" id="{B5A49055-A821-49AB-A4F7-F976A70363B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40" name="Text Box 16">
          <a:extLst>
            <a:ext uri="{FF2B5EF4-FFF2-40B4-BE49-F238E27FC236}">
              <a16:creationId xmlns="" xmlns:a16="http://schemas.microsoft.com/office/drawing/2014/main" id="{5DB26CDD-1C0C-4185-9955-647D254F738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41" name="Text Box 17">
          <a:extLst>
            <a:ext uri="{FF2B5EF4-FFF2-40B4-BE49-F238E27FC236}">
              <a16:creationId xmlns="" xmlns:a16="http://schemas.microsoft.com/office/drawing/2014/main" id="{944FE1DF-1C81-4E0C-8FA0-79AB9548495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42" name="Text Box 7">
          <a:extLst>
            <a:ext uri="{FF2B5EF4-FFF2-40B4-BE49-F238E27FC236}">
              <a16:creationId xmlns="" xmlns:a16="http://schemas.microsoft.com/office/drawing/2014/main" id="{2581D676-9D2D-45AC-BA40-F750079785E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43" name="Text Box 8">
          <a:extLst>
            <a:ext uri="{FF2B5EF4-FFF2-40B4-BE49-F238E27FC236}">
              <a16:creationId xmlns="" xmlns:a16="http://schemas.microsoft.com/office/drawing/2014/main" id="{D7F56CF8-6656-448D-B844-FFEE92E7ED0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44" name="Text Box 9">
          <a:extLst>
            <a:ext uri="{FF2B5EF4-FFF2-40B4-BE49-F238E27FC236}">
              <a16:creationId xmlns="" xmlns:a16="http://schemas.microsoft.com/office/drawing/2014/main" id="{CD5D60D4-BC17-4146-9031-1D491939487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45" name="Text Box 10">
          <a:extLst>
            <a:ext uri="{FF2B5EF4-FFF2-40B4-BE49-F238E27FC236}">
              <a16:creationId xmlns="" xmlns:a16="http://schemas.microsoft.com/office/drawing/2014/main" id="{F1F088D5-DA9C-433D-AA41-A56A85C74C7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46" name="Text Box 11">
          <a:extLst>
            <a:ext uri="{FF2B5EF4-FFF2-40B4-BE49-F238E27FC236}">
              <a16:creationId xmlns="" xmlns:a16="http://schemas.microsoft.com/office/drawing/2014/main" id="{E6482716-0A83-4BDB-8D01-8D7E27AC815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47" name="Text Box 12">
          <a:extLst>
            <a:ext uri="{FF2B5EF4-FFF2-40B4-BE49-F238E27FC236}">
              <a16:creationId xmlns="" xmlns:a16="http://schemas.microsoft.com/office/drawing/2014/main" id="{2155445A-46D2-42DD-9E0E-C90715E6392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48" name="Text Box 13">
          <a:extLst>
            <a:ext uri="{FF2B5EF4-FFF2-40B4-BE49-F238E27FC236}">
              <a16:creationId xmlns="" xmlns:a16="http://schemas.microsoft.com/office/drawing/2014/main" id="{BAAFBEC1-5212-40A5-A21D-7204CDF7CE8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49" name="Text Box 14">
          <a:extLst>
            <a:ext uri="{FF2B5EF4-FFF2-40B4-BE49-F238E27FC236}">
              <a16:creationId xmlns="" xmlns:a16="http://schemas.microsoft.com/office/drawing/2014/main" id="{19192447-B94B-4BE6-9726-98EE3340CF2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50" name="Text Box 15">
          <a:extLst>
            <a:ext uri="{FF2B5EF4-FFF2-40B4-BE49-F238E27FC236}">
              <a16:creationId xmlns="" xmlns:a16="http://schemas.microsoft.com/office/drawing/2014/main" id="{EB84E10D-E884-4586-ACAF-63F5A219144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51" name="Text Box 16">
          <a:extLst>
            <a:ext uri="{FF2B5EF4-FFF2-40B4-BE49-F238E27FC236}">
              <a16:creationId xmlns="" xmlns:a16="http://schemas.microsoft.com/office/drawing/2014/main" id="{BBE5306E-E8F9-404F-9E68-FC2A6BE369E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52" name="Text Box 17">
          <a:extLst>
            <a:ext uri="{FF2B5EF4-FFF2-40B4-BE49-F238E27FC236}">
              <a16:creationId xmlns="" xmlns:a16="http://schemas.microsoft.com/office/drawing/2014/main" id="{EE57C8E7-1B58-4706-9E83-1703509F5AD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53" name="Text Box 6">
          <a:extLst>
            <a:ext uri="{FF2B5EF4-FFF2-40B4-BE49-F238E27FC236}">
              <a16:creationId xmlns="" xmlns:a16="http://schemas.microsoft.com/office/drawing/2014/main" id="{8B9F276B-ECCC-4351-AB09-185C2996982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54" name="Text Box 7">
          <a:extLst>
            <a:ext uri="{FF2B5EF4-FFF2-40B4-BE49-F238E27FC236}">
              <a16:creationId xmlns="" xmlns:a16="http://schemas.microsoft.com/office/drawing/2014/main" id="{BE5167C6-803B-4AE2-8D9F-96DDD17067F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55" name="Text Box 8">
          <a:extLst>
            <a:ext uri="{FF2B5EF4-FFF2-40B4-BE49-F238E27FC236}">
              <a16:creationId xmlns="" xmlns:a16="http://schemas.microsoft.com/office/drawing/2014/main" id="{22603F1A-F4F2-421E-9716-AC1585F0016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56" name="Text Box 9">
          <a:extLst>
            <a:ext uri="{FF2B5EF4-FFF2-40B4-BE49-F238E27FC236}">
              <a16:creationId xmlns="" xmlns:a16="http://schemas.microsoft.com/office/drawing/2014/main" id="{9803182F-DB4A-4D3B-8BFE-077F1B45DE9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57" name="Text Box 10">
          <a:extLst>
            <a:ext uri="{FF2B5EF4-FFF2-40B4-BE49-F238E27FC236}">
              <a16:creationId xmlns="" xmlns:a16="http://schemas.microsoft.com/office/drawing/2014/main" id="{5FADCF9D-24AC-4DAB-BCC8-60D0B962FA4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58" name="Text Box 11">
          <a:extLst>
            <a:ext uri="{FF2B5EF4-FFF2-40B4-BE49-F238E27FC236}">
              <a16:creationId xmlns="" xmlns:a16="http://schemas.microsoft.com/office/drawing/2014/main" id="{94BA6AD8-04E2-48A3-BFBD-AF5DDCB4588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59" name="Text Box 12">
          <a:extLst>
            <a:ext uri="{FF2B5EF4-FFF2-40B4-BE49-F238E27FC236}">
              <a16:creationId xmlns="" xmlns:a16="http://schemas.microsoft.com/office/drawing/2014/main" id="{F846E839-4111-4F78-98FF-EB0AD466A91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60" name="Text Box 13">
          <a:extLst>
            <a:ext uri="{FF2B5EF4-FFF2-40B4-BE49-F238E27FC236}">
              <a16:creationId xmlns="" xmlns:a16="http://schemas.microsoft.com/office/drawing/2014/main" id="{F16C885D-E23E-433D-8AE6-71F21309ED6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61" name="Text Box 14">
          <a:extLst>
            <a:ext uri="{FF2B5EF4-FFF2-40B4-BE49-F238E27FC236}">
              <a16:creationId xmlns="" xmlns:a16="http://schemas.microsoft.com/office/drawing/2014/main" id="{3DA625D4-C0AA-4B40-B638-1991CD7D28B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62" name="Text Box 15">
          <a:extLst>
            <a:ext uri="{FF2B5EF4-FFF2-40B4-BE49-F238E27FC236}">
              <a16:creationId xmlns="" xmlns:a16="http://schemas.microsoft.com/office/drawing/2014/main" id="{8211F7E2-FE71-4C0F-A8BD-822F330A6EA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63" name="Text Box 16">
          <a:extLst>
            <a:ext uri="{FF2B5EF4-FFF2-40B4-BE49-F238E27FC236}">
              <a16:creationId xmlns="" xmlns:a16="http://schemas.microsoft.com/office/drawing/2014/main" id="{2B92BC30-B1D0-4024-A782-834088069B1C}"/>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64" name="Text Box 17">
          <a:extLst>
            <a:ext uri="{FF2B5EF4-FFF2-40B4-BE49-F238E27FC236}">
              <a16:creationId xmlns="" xmlns:a16="http://schemas.microsoft.com/office/drawing/2014/main" id="{075181F7-60B4-42C2-A64E-6872CF48C1F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65" name="Text Box 6">
          <a:extLst>
            <a:ext uri="{FF2B5EF4-FFF2-40B4-BE49-F238E27FC236}">
              <a16:creationId xmlns="" xmlns:a16="http://schemas.microsoft.com/office/drawing/2014/main" id="{A7D8CED7-9207-46A2-B040-4814F38D9FB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66" name="Text Box 7">
          <a:extLst>
            <a:ext uri="{FF2B5EF4-FFF2-40B4-BE49-F238E27FC236}">
              <a16:creationId xmlns="" xmlns:a16="http://schemas.microsoft.com/office/drawing/2014/main" id="{9EFF7D36-1223-4217-86C2-0878FC3789F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67" name="Text Box 8">
          <a:extLst>
            <a:ext uri="{FF2B5EF4-FFF2-40B4-BE49-F238E27FC236}">
              <a16:creationId xmlns="" xmlns:a16="http://schemas.microsoft.com/office/drawing/2014/main" id="{5941503F-0287-4D78-8FD9-0B9228FFCB1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68" name="Text Box 9">
          <a:extLst>
            <a:ext uri="{FF2B5EF4-FFF2-40B4-BE49-F238E27FC236}">
              <a16:creationId xmlns="" xmlns:a16="http://schemas.microsoft.com/office/drawing/2014/main" id="{06990649-B835-4E9D-804C-FB3CCD390D0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69" name="Text Box 10">
          <a:extLst>
            <a:ext uri="{FF2B5EF4-FFF2-40B4-BE49-F238E27FC236}">
              <a16:creationId xmlns="" xmlns:a16="http://schemas.microsoft.com/office/drawing/2014/main" id="{AEBFA3FC-472C-4CAC-AF8E-D384CC2C099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70" name="Text Box 11">
          <a:extLst>
            <a:ext uri="{FF2B5EF4-FFF2-40B4-BE49-F238E27FC236}">
              <a16:creationId xmlns="" xmlns:a16="http://schemas.microsoft.com/office/drawing/2014/main" id="{52E84378-B49B-4634-9348-2342642C207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71" name="Text Box 12">
          <a:extLst>
            <a:ext uri="{FF2B5EF4-FFF2-40B4-BE49-F238E27FC236}">
              <a16:creationId xmlns="" xmlns:a16="http://schemas.microsoft.com/office/drawing/2014/main" id="{01116564-14F6-461F-A279-9B5987AC7EBC}"/>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72" name="Text Box 13">
          <a:extLst>
            <a:ext uri="{FF2B5EF4-FFF2-40B4-BE49-F238E27FC236}">
              <a16:creationId xmlns="" xmlns:a16="http://schemas.microsoft.com/office/drawing/2014/main" id="{5D076284-55EF-49F7-AE9D-11D749A5786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73" name="Text Box 14">
          <a:extLst>
            <a:ext uri="{FF2B5EF4-FFF2-40B4-BE49-F238E27FC236}">
              <a16:creationId xmlns="" xmlns:a16="http://schemas.microsoft.com/office/drawing/2014/main" id="{BC0B8302-1555-4E53-8BB5-3EFBDDB1C1E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74" name="Text Box 15">
          <a:extLst>
            <a:ext uri="{FF2B5EF4-FFF2-40B4-BE49-F238E27FC236}">
              <a16:creationId xmlns="" xmlns:a16="http://schemas.microsoft.com/office/drawing/2014/main" id="{4B15BE0E-C39E-411A-83F1-3674115E111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75" name="Text Box 16">
          <a:extLst>
            <a:ext uri="{FF2B5EF4-FFF2-40B4-BE49-F238E27FC236}">
              <a16:creationId xmlns="" xmlns:a16="http://schemas.microsoft.com/office/drawing/2014/main" id="{2EEC8BD5-17A7-4A52-AF96-8A33549F63E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76" name="Text Box 17">
          <a:extLst>
            <a:ext uri="{FF2B5EF4-FFF2-40B4-BE49-F238E27FC236}">
              <a16:creationId xmlns="" xmlns:a16="http://schemas.microsoft.com/office/drawing/2014/main" id="{3C8ED160-7F6D-4F70-8FFF-A62256165C1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77" name="Text Box 6">
          <a:extLst>
            <a:ext uri="{FF2B5EF4-FFF2-40B4-BE49-F238E27FC236}">
              <a16:creationId xmlns="" xmlns:a16="http://schemas.microsoft.com/office/drawing/2014/main" id="{6130D07C-8B97-43B7-B8C6-B439AE20C62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78" name="Text Box 7">
          <a:extLst>
            <a:ext uri="{FF2B5EF4-FFF2-40B4-BE49-F238E27FC236}">
              <a16:creationId xmlns="" xmlns:a16="http://schemas.microsoft.com/office/drawing/2014/main" id="{1AA44E69-699E-40AB-9538-A0108164627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79" name="Text Box 8">
          <a:extLst>
            <a:ext uri="{FF2B5EF4-FFF2-40B4-BE49-F238E27FC236}">
              <a16:creationId xmlns="" xmlns:a16="http://schemas.microsoft.com/office/drawing/2014/main" id="{6F187CE4-0CD5-45B5-B8E7-109CC147738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80" name="Text Box 9">
          <a:extLst>
            <a:ext uri="{FF2B5EF4-FFF2-40B4-BE49-F238E27FC236}">
              <a16:creationId xmlns="" xmlns:a16="http://schemas.microsoft.com/office/drawing/2014/main" id="{A3892BF9-30A5-4AEB-AD2D-859201D7D0F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81" name="Text Box 10">
          <a:extLst>
            <a:ext uri="{FF2B5EF4-FFF2-40B4-BE49-F238E27FC236}">
              <a16:creationId xmlns="" xmlns:a16="http://schemas.microsoft.com/office/drawing/2014/main" id="{B3BE781B-B4D0-497D-94B8-5BBDF4B8279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82" name="Text Box 11">
          <a:extLst>
            <a:ext uri="{FF2B5EF4-FFF2-40B4-BE49-F238E27FC236}">
              <a16:creationId xmlns="" xmlns:a16="http://schemas.microsoft.com/office/drawing/2014/main" id="{4EE7CE5A-0A1D-47E8-B5E0-6D090DB4F51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83" name="Text Box 12">
          <a:extLst>
            <a:ext uri="{FF2B5EF4-FFF2-40B4-BE49-F238E27FC236}">
              <a16:creationId xmlns="" xmlns:a16="http://schemas.microsoft.com/office/drawing/2014/main" id="{FA8586DA-FE83-4DCD-A606-82BAAA09F11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84" name="Text Box 13">
          <a:extLst>
            <a:ext uri="{FF2B5EF4-FFF2-40B4-BE49-F238E27FC236}">
              <a16:creationId xmlns="" xmlns:a16="http://schemas.microsoft.com/office/drawing/2014/main" id="{6C0EF71F-283C-450F-941A-139DB645056C}"/>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85" name="Text Box 14">
          <a:extLst>
            <a:ext uri="{FF2B5EF4-FFF2-40B4-BE49-F238E27FC236}">
              <a16:creationId xmlns="" xmlns:a16="http://schemas.microsoft.com/office/drawing/2014/main" id="{22917A49-9065-4821-8A6B-41241B1DB8B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86" name="Text Box 15">
          <a:extLst>
            <a:ext uri="{FF2B5EF4-FFF2-40B4-BE49-F238E27FC236}">
              <a16:creationId xmlns="" xmlns:a16="http://schemas.microsoft.com/office/drawing/2014/main" id="{382B66D7-2EB8-40F2-BDE1-812E5E243E5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87" name="Text Box 16">
          <a:extLst>
            <a:ext uri="{FF2B5EF4-FFF2-40B4-BE49-F238E27FC236}">
              <a16:creationId xmlns="" xmlns:a16="http://schemas.microsoft.com/office/drawing/2014/main" id="{EE08B0D8-6309-499D-8297-4CB5CCD8643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88" name="Text Box 17">
          <a:extLst>
            <a:ext uri="{FF2B5EF4-FFF2-40B4-BE49-F238E27FC236}">
              <a16:creationId xmlns="" xmlns:a16="http://schemas.microsoft.com/office/drawing/2014/main" id="{A81608A5-248F-4357-B8CB-52B4C2FA333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89" name="Text Box 7">
          <a:extLst>
            <a:ext uri="{FF2B5EF4-FFF2-40B4-BE49-F238E27FC236}">
              <a16:creationId xmlns="" xmlns:a16="http://schemas.microsoft.com/office/drawing/2014/main" id="{FBC0D749-B555-4770-AC55-A6B14F60393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90" name="Text Box 8">
          <a:extLst>
            <a:ext uri="{FF2B5EF4-FFF2-40B4-BE49-F238E27FC236}">
              <a16:creationId xmlns="" xmlns:a16="http://schemas.microsoft.com/office/drawing/2014/main" id="{296ABDAF-B9F3-4727-9E35-229D90C5D44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91" name="Text Box 9">
          <a:extLst>
            <a:ext uri="{FF2B5EF4-FFF2-40B4-BE49-F238E27FC236}">
              <a16:creationId xmlns="" xmlns:a16="http://schemas.microsoft.com/office/drawing/2014/main" id="{00260DE3-5BDE-460F-97C3-CB2866946BE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92" name="Text Box 10">
          <a:extLst>
            <a:ext uri="{FF2B5EF4-FFF2-40B4-BE49-F238E27FC236}">
              <a16:creationId xmlns="" xmlns:a16="http://schemas.microsoft.com/office/drawing/2014/main" id="{D1E7D91C-BDFB-4707-8E8D-5A0B3C44E4F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93" name="Text Box 11">
          <a:extLst>
            <a:ext uri="{FF2B5EF4-FFF2-40B4-BE49-F238E27FC236}">
              <a16:creationId xmlns="" xmlns:a16="http://schemas.microsoft.com/office/drawing/2014/main" id="{377A44C0-1E28-4195-9424-006AE6AA756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94" name="Text Box 12">
          <a:extLst>
            <a:ext uri="{FF2B5EF4-FFF2-40B4-BE49-F238E27FC236}">
              <a16:creationId xmlns="" xmlns:a16="http://schemas.microsoft.com/office/drawing/2014/main" id="{24DDC9B1-5565-4729-A48E-0C7D718E161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95" name="Text Box 13">
          <a:extLst>
            <a:ext uri="{FF2B5EF4-FFF2-40B4-BE49-F238E27FC236}">
              <a16:creationId xmlns="" xmlns:a16="http://schemas.microsoft.com/office/drawing/2014/main" id="{332787EA-7C94-4700-B14D-4B2ABA3EB0D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96" name="Text Box 14">
          <a:extLst>
            <a:ext uri="{FF2B5EF4-FFF2-40B4-BE49-F238E27FC236}">
              <a16:creationId xmlns="" xmlns:a16="http://schemas.microsoft.com/office/drawing/2014/main" id="{D3E93531-027A-4DEA-B385-C087C4AB98A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97" name="Text Box 15">
          <a:extLst>
            <a:ext uri="{FF2B5EF4-FFF2-40B4-BE49-F238E27FC236}">
              <a16:creationId xmlns="" xmlns:a16="http://schemas.microsoft.com/office/drawing/2014/main" id="{302C1C9D-C72E-4A31-A6B2-10432ACA8D4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98" name="Text Box 16">
          <a:extLst>
            <a:ext uri="{FF2B5EF4-FFF2-40B4-BE49-F238E27FC236}">
              <a16:creationId xmlns="" xmlns:a16="http://schemas.microsoft.com/office/drawing/2014/main" id="{7998F595-F18B-4A14-BDE4-11F5795D517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399" name="Text Box 17">
          <a:extLst>
            <a:ext uri="{FF2B5EF4-FFF2-40B4-BE49-F238E27FC236}">
              <a16:creationId xmlns="" xmlns:a16="http://schemas.microsoft.com/office/drawing/2014/main" id="{4392811B-D881-4749-9EF2-7CE6B16DFEA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400" name="Text Box 6">
          <a:extLst>
            <a:ext uri="{FF2B5EF4-FFF2-40B4-BE49-F238E27FC236}">
              <a16:creationId xmlns="" xmlns:a16="http://schemas.microsoft.com/office/drawing/2014/main" id="{6BE522E0-03EF-43F5-9378-BE4EBAB6735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401" name="Text Box 7">
          <a:extLst>
            <a:ext uri="{FF2B5EF4-FFF2-40B4-BE49-F238E27FC236}">
              <a16:creationId xmlns="" xmlns:a16="http://schemas.microsoft.com/office/drawing/2014/main" id="{F1F22E3E-BDA4-4EA7-9BD9-41FC8B553A1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402" name="Text Box 8">
          <a:extLst>
            <a:ext uri="{FF2B5EF4-FFF2-40B4-BE49-F238E27FC236}">
              <a16:creationId xmlns="" xmlns:a16="http://schemas.microsoft.com/office/drawing/2014/main" id="{B368E2E7-098B-4173-AFE6-92F490D9C63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403" name="Text Box 9">
          <a:extLst>
            <a:ext uri="{FF2B5EF4-FFF2-40B4-BE49-F238E27FC236}">
              <a16:creationId xmlns="" xmlns:a16="http://schemas.microsoft.com/office/drawing/2014/main" id="{C66B3417-E571-4CD2-9C2F-A8CC5C3EE29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404" name="Text Box 10">
          <a:extLst>
            <a:ext uri="{FF2B5EF4-FFF2-40B4-BE49-F238E27FC236}">
              <a16:creationId xmlns="" xmlns:a16="http://schemas.microsoft.com/office/drawing/2014/main" id="{997F67BD-3749-4B66-95E2-993A8D1AB90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405" name="Text Box 11">
          <a:extLst>
            <a:ext uri="{FF2B5EF4-FFF2-40B4-BE49-F238E27FC236}">
              <a16:creationId xmlns="" xmlns:a16="http://schemas.microsoft.com/office/drawing/2014/main" id="{FDFEB027-046E-463F-A293-AA8AF61B60C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406" name="Text Box 12">
          <a:extLst>
            <a:ext uri="{FF2B5EF4-FFF2-40B4-BE49-F238E27FC236}">
              <a16:creationId xmlns="" xmlns:a16="http://schemas.microsoft.com/office/drawing/2014/main" id="{B8ED24DD-CE60-4C33-9D47-1EBA6951F0C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407" name="Text Box 13">
          <a:extLst>
            <a:ext uri="{FF2B5EF4-FFF2-40B4-BE49-F238E27FC236}">
              <a16:creationId xmlns="" xmlns:a16="http://schemas.microsoft.com/office/drawing/2014/main" id="{2384BD2F-99DA-45A2-BB15-C92E26EDFF4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408" name="Text Box 14">
          <a:extLst>
            <a:ext uri="{FF2B5EF4-FFF2-40B4-BE49-F238E27FC236}">
              <a16:creationId xmlns="" xmlns:a16="http://schemas.microsoft.com/office/drawing/2014/main" id="{BB448D2F-9487-430F-A109-C2DD2AC54A4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409" name="Text Box 15">
          <a:extLst>
            <a:ext uri="{FF2B5EF4-FFF2-40B4-BE49-F238E27FC236}">
              <a16:creationId xmlns="" xmlns:a16="http://schemas.microsoft.com/office/drawing/2014/main" id="{0A492BCC-26C0-474B-B989-AA94C863C5B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410" name="Text Box 16">
          <a:extLst>
            <a:ext uri="{FF2B5EF4-FFF2-40B4-BE49-F238E27FC236}">
              <a16:creationId xmlns="" xmlns:a16="http://schemas.microsoft.com/office/drawing/2014/main" id="{D14B9D8F-EA98-4C7A-AD7E-FFAA37408FE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411" name="Text Box 17">
          <a:extLst>
            <a:ext uri="{FF2B5EF4-FFF2-40B4-BE49-F238E27FC236}">
              <a16:creationId xmlns="" xmlns:a16="http://schemas.microsoft.com/office/drawing/2014/main" id="{5AC19BC8-B288-4F4E-BC4A-CE0CCB0FE4C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12" name="Text Box 6">
          <a:extLst>
            <a:ext uri="{FF2B5EF4-FFF2-40B4-BE49-F238E27FC236}">
              <a16:creationId xmlns="" xmlns:a16="http://schemas.microsoft.com/office/drawing/2014/main" id="{34F3C94A-1CBD-4A48-A2D5-763D2EF8C2D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13" name="Text Box 7">
          <a:extLst>
            <a:ext uri="{FF2B5EF4-FFF2-40B4-BE49-F238E27FC236}">
              <a16:creationId xmlns="" xmlns:a16="http://schemas.microsoft.com/office/drawing/2014/main" id="{086E06E3-0765-4571-BC77-A73FE19E95B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14" name="Text Box 8">
          <a:extLst>
            <a:ext uri="{FF2B5EF4-FFF2-40B4-BE49-F238E27FC236}">
              <a16:creationId xmlns="" xmlns:a16="http://schemas.microsoft.com/office/drawing/2014/main" id="{965F3AE4-837B-4B0D-A190-3007B873ADB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15" name="Text Box 9">
          <a:extLst>
            <a:ext uri="{FF2B5EF4-FFF2-40B4-BE49-F238E27FC236}">
              <a16:creationId xmlns="" xmlns:a16="http://schemas.microsoft.com/office/drawing/2014/main" id="{95E65739-A8CB-48DF-968E-381E2F740D8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16" name="Text Box 10">
          <a:extLst>
            <a:ext uri="{FF2B5EF4-FFF2-40B4-BE49-F238E27FC236}">
              <a16:creationId xmlns="" xmlns:a16="http://schemas.microsoft.com/office/drawing/2014/main" id="{C9D3979D-0A3F-4E36-82B9-83E9DF01615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17" name="Text Box 11">
          <a:extLst>
            <a:ext uri="{FF2B5EF4-FFF2-40B4-BE49-F238E27FC236}">
              <a16:creationId xmlns="" xmlns:a16="http://schemas.microsoft.com/office/drawing/2014/main" id="{6143641A-C998-4AB3-9298-1EF92AA95E8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18" name="Text Box 12">
          <a:extLst>
            <a:ext uri="{FF2B5EF4-FFF2-40B4-BE49-F238E27FC236}">
              <a16:creationId xmlns="" xmlns:a16="http://schemas.microsoft.com/office/drawing/2014/main" id="{D39C04E1-7828-49B2-AA81-5F87B321600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19" name="Text Box 13">
          <a:extLst>
            <a:ext uri="{FF2B5EF4-FFF2-40B4-BE49-F238E27FC236}">
              <a16:creationId xmlns="" xmlns:a16="http://schemas.microsoft.com/office/drawing/2014/main" id="{1927E6FD-9B33-48DC-9463-EC5C0F577090}"/>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20" name="Text Box 14">
          <a:extLst>
            <a:ext uri="{FF2B5EF4-FFF2-40B4-BE49-F238E27FC236}">
              <a16:creationId xmlns="" xmlns:a16="http://schemas.microsoft.com/office/drawing/2014/main" id="{9A4C29D5-73AF-4334-85FB-9B967A6BFA6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21" name="Text Box 15">
          <a:extLst>
            <a:ext uri="{FF2B5EF4-FFF2-40B4-BE49-F238E27FC236}">
              <a16:creationId xmlns="" xmlns:a16="http://schemas.microsoft.com/office/drawing/2014/main" id="{3B2DBA0F-A2A4-420F-BFC9-ABF6F1A4A77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22" name="Text Box 16">
          <a:extLst>
            <a:ext uri="{FF2B5EF4-FFF2-40B4-BE49-F238E27FC236}">
              <a16:creationId xmlns="" xmlns:a16="http://schemas.microsoft.com/office/drawing/2014/main" id="{01EC8FAE-D88F-4E61-BC90-3FC5AB6E384E}"/>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23" name="Text Box 17">
          <a:extLst>
            <a:ext uri="{FF2B5EF4-FFF2-40B4-BE49-F238E27FC236}">
              <a16:creationId xmlns="" xmlns:a16="http://schemas.microsoft.com/office/drawing/2014/main" id="{C9FD3780-1954-45BC-9113-76749704B3B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24" name="Text Box 6">
          <a:extLst>
            <a:ext uri="{FF2B5EF4-FFF2-40B4-BE49-F238E27FC236}">
              <a16:creationId xmlns="" xmlns:a16="http://schemas.microsoft.com/office/drawing/2014/main" id="{AA0350F2-56D7-4B52-969C-25FD555CDC4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25" name="Text Box 7">
          <a:extLst>
            <a:ext uri="{FF2B5EF4-FFF2-40B4-BE49-F238E27FC236}">
              <a16:creationId xmlns="" xmlns:a16="http://schemas.microsoft.com/office/drawing/2014/main" id="{2ED508A4-30A3-4A5B-BB1F-76E47A19A08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26" name="Text Box 8">
          <a:extLst>
            <a:ext uri="{FF2B5EF4-FFF2-40B4-BE49-F238E27FC236}">
              <a16:creationId xmlns="" xmlns:a16="http://schemas.microsoft.com/office/drawing/2014/main" id="{69973FE6-9645-44D3-9A48-367A2C32F92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27" name="Text Box 9">
          <a:extLst>
            <a:ext uri="{FF2B5EF4-FFF2-40B4-BE49-F238E27FC236}">
              <a16:creationId xmlns="" xmlns:a16="http://schemas.microsoft.com/office/drawing/2014/main" id="{C53CA2DD-0663-4F1C-A448-99597EB87E8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28" name="Text Box 10">
          <a:extLst>
            <a:ext uri="{FF2B5EF4-FFF2-40B4-BE49-F238E27FC236}">
              <a16:creationId xmlns="" xmlns:a16="http://schemas.microsoft.com/office/drawing/2014/main" id="{31F38BEE-D6D7-4FF3-81EB-C1721DF920F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29" name="Text Box 11">
          <a:extLst>
            <a:ext uri="{FF2B5EF4-FFF2-40B4-BE49-F238E27FC236}">
              <a16:creationId xmlns="" xmlns:a16="http://schemas.microsoft.com/office/drawing/2014/main" id="{C218F589-841B-4D11-92CC-98D11E7D61E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30" name="Text Box 12">
          <a:extLst>
            <a:ext uri="{FF2B5EF4-FFF2-40B4-BE49-F238E27FC236}">
              <a16:creationId xmlns="" xmlns:a16="http://schemas.microsoft.com/office/drawing/2014/main" id="{7C705733-08E8-4F91-BA16-5CE9C195F2F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31" name="Text Box 13">
          <a:extLst>
            <a:ext uri="{FF2B5EF4-FFF2-40B4-BE49-F238E27FC236}">
              <a16:creationId xmlns="" xmlns:a16="http://schemas.microsoft.com/office/drawing/2014/main" id="{FEB53DAA-B1EA-4568-BEA1-4EA2E788757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32" name="Text Box 14">
          <a:extLst>
            <a:ext uri="{FF2B5EF4-FFF2-40B4-BE49-F238E27FC236}">
              <a16:creationId xmlns="" xmlns:a16="http://schemas.microsoft.com/office/drawing/2014/main" id="{6E7B911D-7333-4723-AFE4-22B5FDC3A81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33" name="Text Box 15">
          <a:extLst>
            <a:ext uri="{FF2B5EF4-FFF2-40B4-BE49-F238E27FC236}">
              <a16:creationId xmlns="" xmlns:a16="http://schemas.microsoft.com/office/drawing/2014/main" id="{A88B9F51-EA96-4DF8-AADA-B0C29169A2A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34" name="Text Box 16">
          <a:extLst>
            <a:ext uri="{FF2B5EF4-FFF2-40B4-BE49-F238E27FC236}">
              <a16:creationId xmlns="" xmlns:a16="http://schemas.microsoft.com/office/drawing/2014/main" id="{A60050CF-C8D6-407E-B008-18A7E4C8EC4C}"/>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35" name="Text Box 17">
          <a:extLst>
            <a:ext uri="{FF2B5EF4-FFF2-40B4-BE49-F238E27FC236}">
              <a16:creationId xmlns="" xmlns:a16="http://schemas.microsoft.com/office/drawing/2014/main" id="{E93814CA-7A68-4340-ACA8-5F6D108F265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36" name="Text Box 7">
          <a:extLst>
            <a:ext uri="{FF2B5EF4-FFF2-40B4-BE49-F238E27FC236}">
              <a16:creationId xmlns="" xmlns:a16="http://schemas.microsoft.com/office/drawing/2014/main" id="{51E85560-015B-4E6D-AAB3-30A5AE940B0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37" name="Text Box 8">
          <a:extLst>
            <a:ext uri="{FF2B5EF4-FFF2-40B4-BE49-F238E27FC236}">
              <a16:creationId xmlns="" xmlns:a16="http://schemas.microsoft.com/office/drawing/2014/main" id="{4A1DE0A8-6687-488F-8C36-5D82453B123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38" name="Text Box 9">
          <a:extLst>
            <a:ext uri="{FF2B5EF4-FFF2-40B4-BE49-F238E27FC236}">
              <a16:creationId xmlns="" xmlns:a16="http://schemas.microsoft.com/office/drawing/2014/main" id="{ABF3D4DB-03F2-4114-A419-2F6248D20CC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39" name="Text Box 10">
          <a:extLst>
            <a:ext uri="{FF2B5EF4-FFF2-40B4-BE49-F238E27FC236}">
              <a16:creationId xmlns="" xmlns:a16="http://schemas.microsoft.com/office/drawing/2014/main" id="{01130B06-4F91-47A7-87AB-10ADC8E87CE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40" name="Text Box 11">
          <a:extLst>
            <a:ext uri="{FF2B5EF4-FFF2-40B4-BE49-F238E27FC236}">
              <a16:creationId xmlns="" xmlns:a16="http://schemas.microsoft.com/office/drawing/2014/main" id="{781CA384-596C-4207-A3D0-551D9D8F585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41" name="Text Box 12">
          <a:extLst>
            <a:ext uri="{FF2B5EF4-FFF2-40B4-BE49-F238E27FC236}">
              <a16:creationId xmlns="" xmlns:a16="http://schemas.microsoft.com/office/drawing/2014/main" id="{E0FF765C-255E-4171-8D64-B662ED6B17C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42" name="Text Box 13">
          <a:extLst>
            <a:ext uri="{FF2B5EF4-FFF2-40B4-BE49-F238E27FC236}">
              <a16:creationId xmlns="" xmlns:a16="http://schemas.microsoft.com/office/drawing/2014/main" id="{3C3B3957-576B-406E-88C3-26E879E5F10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43" name="Text Box 14">
          <a:extLst>
            <a:ext uri="{FF2B5EF4-FFF2-40B4-BE49-F238E27FC236}">
              <a16:creationId xmlns="" xmlns:a16="http://schemas.microsoft.com/office/drawing/2014/main" id="{3AA439CF-3122-4E85-9749-A5F0A7E9CE7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44" name="Text Box 15">
          <a:extLst>
            <a:ext uri="{FF2B5EF4-FFF2-40B4-BE49-F238E27FC236}">
              <a16:creationId xmlns="" xmlns:a16="http://schemas.microsoft.com/office/drawing/2014/main" id="{AE93E77A-E904-4F97-873F-FA03B10B535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45" name="Text Box 16">
          <a:extLst>
            <a:ext uri="{FF2B5EF4-FFF2-40B4-BE49-F238E27FC236}">
              <a16:creationId xmlns="" xmlns:a16="http://schemas.microsoft.com/office/drawing/2014/main" id="{6EDC954C-102E-4E05-A7A5-CDB64DA8C4E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46" name="Text Box 17">
          <a:extLst>
            <a:ext uri="{FF2B5EF4-FFF2-40B4-BE49-F238E27FC236}">
              <a16:creationId xmlns="" xmlns:a16="http://schemas.microsoft.com/office/drawing/2014/main" id="{B9BAE223-BD13-4CBC-BCC2-04BC2B9D9BE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47" name="Text Box 6">
          <a:extLst>
            <a:ext uri="{FF2B5EF4-FFF2-40B4-BE49-F238E27FC236}">
              <a16:creationId xmlns="" xmlns:a16="http://schemas.microsoft.com/office/drawing/2014/main" id="{608EF8D2-2EB0-41C9-ACC4-A7291ECB4AA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48" name="Text Box 7">
          <a:extLst>
            <a:ext uri="{FF2B5EF4-FFF2-40B4-BE49-F238E27FC236}">
              <a16:creationId xmlns="" xmlns:a16="http://schemas.microsoft.com/office/drawing/2014/main" id="{614854FF-7FEF-45EF-A60F-455E1AE2168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49" name="Text Box 8">
          <a:extLst>
            <a:ext uri="{FF2B5EF4-FFF2-40B4-BE49-F238E27FC236}">
              <a16:creationId xmlns="" xmlns:a16="http://schemas.microsoft.com/office/drawing/2014/main" id="{60891725-C8C1-42B6-8152-451C4EC2D3C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50" name="Text Box 9">
          <a:extLst>
            <a:ext uri="{FF2B5EF4-FFF2-40B4-BE49-F238E27FC236}">
              <a16:creationId xmlns="" xmlns:a16="http://schemas.microsoft.com/office/drawing/2014/main" id="{FFC5B573-96AD-4B79-85A1-C3957246C5D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51" name="Text Box 10">
          <a:extLst>
            <a:ext uri="{FF2B5EF4-FFF2-40B4-BE49-F238E27FC236}">
              <a16:creationId xmlns="" xmlns:a16="http://schemas.microsoft.com/office/drawing/2014/main" id="{16A7DC62-8BCA-49D6-849F-FDD68EE73CB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52" name="Text Box 11">
          <a:extLst>
            <a:ext uri="{FF2B5EF4-FFF2-40B4-BE49-F238E27FC236}">
              <a16:creationId xmlns="" xmlns:a16="http://schemas.microsoft.com/office/drawing/2014/main" id="{60A77F97-DDF4-4779-A49B-92055D346D6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53" name="Text Box 12">
          <a:extLst>
            <a:ext uri="{FF2B5EF4-FFF2-40B4-BE49-F238E27FC236}">
              <a16:creationId xmlns="" xmlns:a16="http://schemas.microsoft.com/office/drawing/2014/main" id="{78F13E2A-B763-4FA8-A744-56BAD6C3C0E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54" name="Text Box 13">
          <a:extLst>
            <a:ext uri="{FF2B5EF4-FFF2-40B4-BE49-F238E27FC236}">
              <a16:creationId xmlns="" xmlns:a16="http://schemas.microsoft.com/office/drawing/2014/main" id="{D2B30565-9B1D-4523-B451-62C437D5287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55" name="Text Box 14">
          <a:extLst>
            <a:ext uri="{FF2B5EF4-FFF2-40B4-BE49-F238E27FC236}">
              <a16:creationId xmlns="" xmlns:a16="http://schemas.microsoft.com/office/drawing/2014/main" id="{95D14C31-841E-408C-B221-5908D697ABA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56" name="Text Box 15">
          <a:extLst>
            <a:ext uri="{FF2B5EF4-FFF2-40B4-BE49-F238E27FC236}">
              <a16:creationId xmlns="" xmlns:a16="http://schemas.microsoft.com/office/drawing/2014/main" id="{25CC38F7-DF97-45B5-AEB8-2ADC1D45B79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57" name="Text Box 16">
          <a:extLst>
            <a:ext uri="{FF2B5EF4-FFF2-40B4-BE49-F238E27FC236}">
              <a16:creationId xmlns="" xmlns:a16="http://schemas.microsoft.com/office/drawing/2014/main" id="{166B46F3-B23D-4BB7-87C8-9134D2D8F6D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58" name="Text Box 17">
          <a:extLst>
            <a:ext uri="{FF2B5EF4-FFF2-40B4-BE49-F238E27FC236}">
              <a16:creationId xmlns="" xmlns:a16="http://schemas.microsoft.com/office/drawing/2014/main" id="{782E4426-186A-47B5-AB67-B615B11A8970}"/>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59" name="Text Box 6">
          <a:extLst>
            <a:ext uri="{FF2B5EF4-FFF2-40B4-BE49-F238E27FC236}">
              <a16:creationId xmlns="" xmlns:a16="http://schemas.microsoft.com/office/drawing/2014/main" id="{F22CB01C-9FA3-4AA9-8C6B-3B559F0935D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60" name="Text Box 7">
          <a:extLst>
            <a:ext uri="{FF2B5EF4-FFF2-40B4-BE49-F238E27FC236}">
              <a16:creationId xmlns="" xmlns:a16="http://schemas.microsoft.com/office/drawing/2014/main" id="{047B028F-9297-4F87-B7BF-45AE6309388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61" name="Text Box 8">
          <a:extLst>
            <a:ext uri="{FF2B5EF4-FFF2-40B4-BE49-F238E27FC236}">
              <a16:creationId xmlns="" xmlns:a16="http://schemas.microsoft.com/office/drawing/2014/main" id="{72163917-F061-40F1-99F8-B68C87B11A9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62" name="Text Box 9">
          <a:extLst>
            <a:ext uri="{FF2B5EF4-FFF2-40B4-BE49-F238E27FC236}">
              <a16:creationId xmlns="" xmlns:a16="http://schemas.microsoft.com/office/drawing/2014/main" id="{2C4BAEA6-F231-49B4-9983-29230891626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63" name="Text Box 10">
          <a:extLst>
            <a:ext uri="{FF2B5EF4-FFF2-40B4-BE49-F238E27FC236}">
              <a16:creationId xmlns="" xmlns:a16="http://schemas.microsoft.com/office/drawing/2014/main" id="{3DF198F9-CBDD-45EA-9DD8-0C72F391CEF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64" name="Text Box 11">
          <a:extLst>
            <a:ext uri="{FF2B5EF4-FFF2-40B4-BE49-F238E27FC236}">
              <a16:creationId xmlns="" xmlns:a16="http://schemas.microsoft.com/office/drawing/2014/main" id="{F761EDC5-CB3B-426C-8322-98789ADBFD4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65" name="Text Box 12">
          <a:extLst>
            <a:ext uri="{FF2B5EF4-FFF2-40B4-BE49-F238E27FC236}">
              <a16:creationId xmlns="" xmlns:a16="http://schemas.microsoft.com/office/drawing/2014/main" id="{9BE1DAC2-6034-4FFD-8F57-8DCA1770737C}"/>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66" name="Text Box 13">
          <a:extLst>
            <a:ext uri="{FF2B5EF4-FFF2-40B4-BE49-F238E27FC236}">
              <a16:creationId xmlns="" xmlns:a16="http://schemas.microsoft.com/office/drawing/2014/main" id="{AF07C5BD-D45D-4C28-B168-B61A74B0982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67" name="Text Box 14">
          <a:extLst>
            <a:ext uri="{FF2B5EF4-FFF2-40B4-BE49-F238E27FC236}">
              <a16:creationId xmlns="" xmlns:a16="http://schemas.microsoft.com/office/drawing/2014/main" id="{31F2C750-1856-4FA9-961F-322C35C7C05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68" name="Text Box 15">
          <a:extLst>
            <a:ext uri="{FF2B5EF4-FFF2-40B4-BE49-F238E27FC236}">
              <a16:creationId xmlns="" xmlns:a16="http://schemas.microsoft.com/office/drawing/2014/main" id="{E398623C-1B94-484A-AACC-2F3E81361F4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69" name="Text Box 16">
          <a:extLst>
            <a:ext uri="{FF2B5EF4-FFF2-40B4-BE49-F238E27FC236}">
              <a16:creationId xmlns="" xmlns:a16="http://schemas.microsoft.com/office/drawing/2014/main" id="{D41C284B-9528-40EA-8E48-06619DEB815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70" name="Text Box 17">
          <a:extLst>
            <a:ext uri="{FF2B5EF4-FFF2-40B4-BE49-F238E27FC236}">
              <a16:creationId xmlns="" xmlns:a16="http://schemas.microsoft.com/office/drawing/2014/main" id="{2096BE3E-F938-423A-9A97-2F0CCF51DB60}"/>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71" name="Text Box 6">
          <a:extLst>
            <a:ext uri="{FF2B5EF4-FFF2-40B4-BE49-F238E27FC236}">
              <a16:creationId xmlns="" xmlns:a16="http://schemas.microsoft.com/office/drawing/2014/main" id="{10CEABF5-203A-40C7-9CB3-7CB8542C547C}"/>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72" name="Text Box 7">
          <a:extLst>
            <a:ext uri="{FF2B5EF4-FFF2-40B4-BE49-F238E27FC236}">
              <a16:creationId xmlns="" xmlns:a16="http://schemas.microsoft.com/office/drawing/2014/main" id="{407B9879-F872-40D1-B2CC-2A2758466281}"/>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73" name="Text Box 8">
          <a:extLst>
            <a:ext uri="{FF2B5EF4-FFF2-40B4-BE49-F238E27FC236}">
              <a16:creationId xmlns="" xmlns:a16="http://schemas.microsoft.com/office/drawing/2014/main" id="{9F4AE1B9-1A3E-4684-9C43-8503BD2F3B8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74" name="Text Box 9">
          <a:extLst>
            <a:ext uri="{FF2B5EF4-FFF2-40B4-BE49-F238E27FC236}">
              <a16:creationId xmlns="" xmlns:a16="http://schemas.microsoft.com/office/drawing/2014/main" id="{221A62FD-96FF-4A53-AD0B-B6E579E2B51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75" name="Text Box 10">
          <a:extLst>
            <a:ext uri="{FF2B5EF4-FFF2-40B4-BE49-F238E27FC236}">
              <a16:creationId xmlns="" xmlns:a16="http://schemas.microsoft.com/office/drawing/2014/main" id="{3ECFB7FF-3762-47FF-A552-A5385EC1A28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76" name="Text Box 11">
          <a:extLst>
            <a:ext uri="{FF2B5EF4-FFF2-40B4-BE49-F238E27FC236}">
              <a16:creationId xmlns="" xmlns:a16="http://schemas.microsoft.com/office/drawing/2014/main" id="{294EF4AD-C341-4257-A8CB-AECC322455A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77" name="Text Box 12">
          <a:extLst>
            <a:ext uri="{FF2B5EF4-FFF2-40B4-BE49-F238E27FC236}">
              <a16:creationId xmlns="" xmlns:a16="http://schemas.microsoft.com/office/drawing/2014/main" id="{AD001F5D-CE31-4696-88FF-79043347CDB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78" name="Text Box 13">
          <a:extLst>
            <a:ext uri="{FF2B5EF4-FFF2-40B4-BE49-F238E27FC236}">
              <a16:creationId xmlns="" xmlns:a16="http://schemas.microsoft.com/office/drawing/2014/main" id="{DED8AE6E-13B4-4332-8B3D-D65DE9B7FF4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79" name="Text Box 14">
          <a:extLst>
            <a:ext uri="{FF2B5EF4-FFF2-40B4-BE49-F238E27FC236}">
              <a16:creationId xmlns="" xmlns:a16="http://schemas.microsoft.com/office/drawing/2014/main" id="{FADD27E9-0E63-47CB-A450-8CE7205FD5A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80" name="Text Box 15">
          <a:extLst>
            <a:ext uri="{FF2B5EF4-FFF2-40B4-BE49-F238E27FC236}">
              <a16:creationId xmlns="" xmlns:a16="http://schemas.microsoft.com/office/drawing/2014/main" id="{30A00D8A-A46D-4A29-B61B-D66F951DA6B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81" name="Text Box 16">
          <a:extLst>
            <a:ext uri="{FF2B5EF4-FFF2-40B4-BE49-F238E27FC236}">
              <a16:creationId xmlns="" xmlns:a16="http://schemas.microsoft.com/office/drawing/2014/main" id="{68DC08F7-AA49-4256-A498-DC1730FD4D6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82" name="Text Box 17">
          <a:extLst>
            <a:ext uri="{FF2B5EF4-FFF2-40B4-BE49-F238E27FC236}">
              <a16:creationId xmlns="" xmlns:a16="http://schemas.microsoft.com/office/drawing/2014/main" id="{13F195A8-8ECD-4F53-AD95-2D4966DAA503}"/>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83" name="Text Box 7">
          <a:extLst>
            <a:ext uri="{FF2B5EF4-FFF2-40B4-BE49-F238E27FC236}">
              <a16:creationId xmlns="" xmlns:a16="http://schemas.microsoft.com/office/drawing/2014/main" id="{F0D376E8-5F85-4E55-BFE9-29A92F678960}"/>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84" name="Text Box 8">
          <a:extLst>
            <a:ext uri="{FF2B5EF4-FFF2-40B4-BE49-F238E27FC236}">
              <a16:creationId xmlns="" xmlns:a16="http://schemas.microsoft.com/office/drawing/2014/main" id="{5452144E-83CF-4D29-8F75-C228A4FDD12B}"/>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85" name="Text Box 9">
          <a:extLst>
            <a:ext uri="{FF2B5EF4-FFF2-40B4-BE49-F238E27FC236}">
              <a16:creationId xmlns="" xmlns:a16="http://schemas.microsoft.com/office/drawing/2014/main" id="{C9B79C11-5431-468F-B9F4-E7C312A06740}"/>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86" name="Text Box 10">
          <a:extLst>
            <a:ext uri="{FF2B5EF4-FFF2-40B4-BE49-F238E27FC236}">
              <a16:creationId xmlns="" xmlns:a16="http://schemas.microsoft.com/office/drawing/2014/main" id="{B5DA08C9-E6F2-499C-8884-CB0F05906562}"/>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87" name="Text Box 11">
          <a:extLst>
            <a:ext uri="{FF2B5EF4-FFF2-40B4-BE49-F238E27FC236}">
              <a16:creationId xmlns="" xmlns:a16="http://schemas.microsoft.com/office/drawing/2014/main" id="{3BD2F632-7740-4BF2-9583-828008DAAFC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88" name="Text Box 12">
          <a:extLst>
            <a:ext uri="{FF2B5EF4-FFF2-40B4-BE49-F238E27FC236}">
              <a16:creationId xmlns="" xmlns:a16="http://schemas.microsoft.com/office/drawing/2014/main" id="{5C7E5984-E9F9-471C-B9C8-714EE1312CAF}"/>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89" name="Text Box 13">
          <a:extLst>
            <a:ext uri="{FF2B5EF4-FFF2-40B4-BE49-F238E27FC236}">
              <a16:creationId xmlns="" xmlns:a16="http://schemas.microsoft.com/office/drawing/2014/main" id="{0C41BA33-7062-4B5B-84D6-230E1D86A5A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90" name="Text Box 14">
          <a:extLst>
            <a:ext uri="{FF2B5EF4-FFF2-40B4-BE49-F238E27FC236}">
              <a16:creationId xmlns="" xmlns:a16="http://schemas.microsoft.com/office/drawing/2014/main" id="{0D9F95D5-5614-4A9E-AF18-0B252B1A5A64}"/>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91" name="Text Box 15">
          <a:extLst>
            <a:ext uri="{FF2B5EF4-FFF2-40B4-BE49-F238E27FC236}">
              <a16:creationId xmlns="" xmlns:a16="http://schemas.microsoft.com/office/drawing/2014/main" id="{BE0D5432-AA4C-4D1F-ACB4-CE0ECCC1A98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92" name="Text Box 16">
          <a:extLst>
            <a:ext uri="{FF2B5EF4-FFF2-40B4-BE49-F238E27FC236}">
              <a16:creationId xmlns="" xmlns:a16="http://schemas.microsoft.com/office/drawing/2014/main" id="{5A8655DC-ADE2-49FC-A6A9-063E2CCD56F9}"/>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93" name="Text Box 17">
          <a:extLst>
            <a:ext uri="{FF2B5EF4-FFF2-40B4-BE49-F238E27FC236}">
              <a16:creationId xmlns="" xmlns:a16="http://schemas.microsoft.com/office/drawing/2014/main" id="{EA6A17BC-4134-426E-9AFA-C7A931B4DC2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94" name="Text Box 6">
          <a:extLst>
            <a:ext uri="{FF2B5EF4-FFF2-40B4-BE49-F238E27FC236}">
              <a16:creationId xmlns="" xmlns:a16="http://schemas.microsoft.com/office/drawing/2014/main" id="{EA19288D-B0E5-4D5B-966B-7E9FB8C5A296}"/>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95" name="Text Box 7">
          <a:extLst>
            <a:ext uri="{FF2B5EF4-FFF2-40B4-BE49-F238E27FC236}">
              <a16:creationId xmlns="" xmlns:a16="http://schemas.microsoft.com/office/drawing/2014/main" id="{545D8406-7705-4D14-BC24-087BCEB5803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96" name="Text Box 8">
          <a:extLst>
            <a:ext uri="{FF2B5EF4-FFF2-40B4-BE49-F238E27FC236}">
              <a16:creationId xmlns="" xmlns:a16="http://schemas.microsoft.com/office/drawing/2014/main" id="{433FD4A6-A7B4-41B3-B30E-3A4B9E977AC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97" name="Text Box 9">
          <a:extLst>
            <a:ext uri="{FF2B5EF4-FFF2-40B4-BE49-F238E27FC236}">
              <a16:creationId xmlns="" xmlns:a16="http://schemas.microsoft.com/office/drawing/2014/main" id="{71905BF6-FE19-427C-88B0-58146038E128}"/>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98" name="Text Box 10">
          <a:extLst>
            <a:ext uri="{FF2B5EF4-FFF2-40B4-BE49-F238E27FC236}">
              <a16:creationId xmlns="" xmlns:a16="http://schemas.microsoft.com/office/drawing/2014/main" id="{0C2DFBB7-83A8-46DA-95B0-E80A6539BBD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499" name="Text Box 11">
          <a:extLst>
            <a:ext uri="{FF2B5EF4-FFF2-40B4-BE49-F238E27FC236}">
              <a16:creationId xmlns="" xmlns:a16="http://schemas.microsoft.com/office/drawing/2014/main" id="{B9645A85-E648-4AD5-99AB-0A50B8E0B38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00" name="Text Box 12">
          <a:extLst>
            <a:ext uri="{FF2B5EF4-FFF2-40B4-BE49-F238E27FC236}">
              <a16:creationId xmlns="" xmlns:a16="http://schemas.microsoft.com/office/drawing/2014/main" id="{21C59DCD-DCA3-453A-A727-D8212766CBC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01" name="Text Box 13">
          <a:extLst>
            <a:ext uri="{FF2B5EF4-FFF2-40B4-BE49-F238E27FC236}">
              <a16:creationId xmlns="" xmlns:a16="http://schemas.microsoft.com/office/drawing/2014/main" id="{D2044330-B724-4BD2-AA50-981469D42CB7}"/>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02" name="Text Box 14">
          <a:extLst>
            <a:ext uri="{FF2B5EF4-FFF2-40B4-BE49-F238E27FC236}">
              <a16:creationId xmlns="" xmlns:a16="http://schemas.microsoft.com/office/drawing/2014/main" id="{542F5111-3FFC-4A7E-B2D3-F07B4F34F5ED}"/>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03" name="Text Box 15">
          <a:extLst>
            <a:ext uri="{FF2B5EF4-FFF2-40B4-BE49-F238E27FC236}">
              <a16:creationId xmlns="" xmlns:a16="http://schemas.microsoft.com/office/drawing/2014/main" id="{A46A6D68-CFF1-48CB-980A-7E364F574E10}"/>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04" name="Text Box 16">
          <a:extLst>
            <a:ext uri="{FF2B5EF4-FFF2-40B4-BE49-F238E27FC236}">
              <a16:creationId xmlns="" xmlns:a16="http://schemas.microsoft.com/office/drawing/2014/main" id="{75B6798F-67BB-4552-9AD6-59F483181D6A}"/>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26</xdr:row>
      <xdr:rowOff>0</xdr:rowOff>
    </xdr:from>
    <xdr:to>
      <xdr:col>3</xdr:col>
      <xdr:colOff>85725</xdr:colOff>
      <xdr:row>27</xdr:row>
      <xdr:rowOff>85725</xdr:rowOff>
    </xdr:to>
    <xdr:sp macro="" textlink="">
      <xdr:nvSpPr>
        <xdr:cNvPr id="1505" name="Text Box 17">
          <a:extLst>
            <a:ext uri="{FF2B5EF4-FFF2-40B4-BE49-F238E27FC236}">
              <a16:creationId xmlns="" xmlns:a16="http://schemas.microsoft.com/office/drawing/2014/main" id="{EE73671A-54FB-400A-A244-CF9B9D029BC5}"/>
            </a:ext>
          </a:extLst>
        </xdr:cNvPr>
        <xdr:cNvSpPr txBox="1">
          <a:spLocks noChangeArrowheads="1"/>
        </xdr:cNvSpPr>
      </xdr:nvSpPr>
      <xdr:spPr bwMode="auto">
        <a:xfrm>
          <a:off x="4333875" y="38957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06" name="Text Box 6">
          <a:extLst>
            <a:ext uri="{FF2B5EF4-FFF2-40B4-BE49-F238E27FC236}">
              <a16:creationId xmlns="" xmlns:a16="http://schemas.microsoft.com/office/drawing/2014/main" id="{9240C9C2-801C-4111-81ED-EF7556B1A80E}"/>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07" name="Text Box 7">
          <a:extLst>
            <a:ext uri="{FF2B5EF4-FFF2-40B4-BE49-F238E27FC236}">
              <a16:creationId xmlns="" xmlns:a16="http://schemas.microsoft.com/office/drawing/2014/main" id="{B3DDC53B-D1CD-415F-A799-FEBED37DAC5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08" name="Text Box 8">
          <a:extLst>
            <a:ext uri="{FF2B5EF4-FFF2-40B4-BE49-F238E27FC236}">
              <a16:creationId xmlns="" xmlns:a16="http://schemas.microsoft.com/office/drawing/2014/main" id="{7B18835D-A9EA-4101-B354-3967E680227B}"/>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09" name="Text Box 9">
          <a:extLst>
            <a:ext uri="{FF2B5EF4-FFF2-40B4-BE49-F238E27FC236}">
              <a16:creationId xmlns="" xmlns:a16="http://schemas.microsoft.com/office/drawing/2014/main" id="{0C12DA66-6538-45FE-BC24-58160B90A461}"/>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10" name="Text Box 10">
          <a:extLst>
            <a:ext uri="{FF2B5EF4-FFF2-40B4-BE49-F238E27FC236}">
              <a16:creationId xmlns="" xmlns:a16="http://schemas.microsoft.com/office/drawing/2014/main" id="{876756CA-ADA1-42C6-A4AB-C07162CF50D9}"/>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11" name="Text Box 11">
          <a:extLst>
            <a:ext uri="{FF2B5EF4-FFF2-40B4-BE49-F238E27FC236}">
              <a16:creationId xmlns="" xmlns:a16="http://schemas.microsoft.com/office/drawing/2014/main" id="{EB09F556-B888-4797-9D6B-9A1A0F9BE461}"/>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12" name="Text Box 12">
          <a:extLst>
            <a:ext uri="{FF2B5EF4-FFF2-40B4-BE49-F238E27FC236}">
              <a16:creationId xmlns="" xmlns:a16="http://schemas.microsoft.com/office/drawing/2014/main" id="{853CE2E2-5941-4861-A70E-8B6D6D1B711A}"/>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13" name="Text Box 13">
          <a:extLst>
            <a:ext uri="{FF2B5EF4-FFF2-40B4-BE49-F238E27FC236}">
              <a16:creationId xmlns="" xmlns:a16="http://schemas.microsoft.com/office/drawing/2014/main" id="{D22FE0DC-4F27-4621-9E85-383037DB49B4}"/>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14" name="Text Box 14">
          <a:extLst>
            <a:ext uri="{FF2B5EF4-FFF2-40B4-BE49-F238E27FC236}">
              <a16:creationId xmlns="" xmlns:a16="http://schemas.microsoft.com/office/drawing/2014/main" id="{BA20B5F0-CBAA-41F9-97D1-67741F19F2D7}"/>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15" name="Text Box 15">
          <a:extLst>
            <a:ext uri="{FF2B5EF4-FFF2-40B4-BE49-F238E27FC236}">
              <a16:creationId xmlns="" xmlns:a16="http://schemas.microsoft.com/office/drawing/2014/main" id="{0BAFB099-8BF4-4CC4-BD6E-CD6B35144BDC}"/>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16" name="Text Box 16">
          <a:extLst>
            <a:ext uri="{FF2B5EF4-FFF2-40B4-BE49-F238E27FC236}">
              <a16:creationId xmlns="" xmlns:a16="http://schemas.microsoft.com/office/drawing/2014/main" id="{723E405E-8EB9-475E-B826-06763ACF8E5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17" name="Text Box 17">
          <a:extLst>
            <a:ext uri="{FF2B5EF4-FFF2-40B4-BE49-F238E27FC236}">
              <a16:creationId xmlns="" xmlns:a16="http://schemas.microsoft.com/office/drawing/2014/main" id="{04A6E63D-D2D2-4D63-97DD-4DD5AE67241C}"/>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18" name="Text Box 6">
          <a:extLst>
            <a:ext uri="{FF2B5EF4-FFF2-40B4-BE49-F238E27FC236}">
              <a16:creationId xmlns="" xmlns:a16="http://schemas.microsoft.com/office/drawing/2014/main" id="{5F3EC6C6-CABE-4BE8-A852-B08293627E0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19" name="Text Box 7">
          <a:extLst>
            <a:ext uri="{FF2B5EF4-FFF2-40B4-BE49-F238E27FC236}">
              <a16:creationId xmlns="" xmlns:a16="http://schemas.microsoft.com/office/drawing/2014/main" id="{52877557-D36C-4567-A3F6-1BC93DF2940B}"/>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20" name="Text Box 8">
          <a:extLst>
            <a:ext uri="{FF2B5EF4-FFF2-40B4-BE49-F238E27FC236}">
              <a16:creationId xmlns="" xmlns:a16="http://schemas.microsoft.com/office/drawing/2014/main" id="{F50F0593-B09F-4FEE-A327-FCD64B9D0082}"/>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21" name="Text Box 9">
          <a:extLst>
            <a:ext uri="{FF2B5EF4-FFF2-40B4-BE49-F238E27FC236}">
              <a16:creationId xmlns="" xmlns:a16="http://schemas.microsoft.com/office/drawing/2014/main" id="{6EA22DAD-B27B-422E-BB22-02B8AB8016B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22" name="Text Box 10">
          <a:extLst>
            <a:ext uri="{FF2B5EF4-FFF2-40B4-BE49-F238E27FC236}">
              <a16:creationId xmlns="" xmlns:a16="http://schemas.microsoft.com/office/drawing/2014/main" id="{CEFE81EF-C7F7-497C-B98A-015D9D33D366}"/>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23" name="Text Box 11">
          <a:extLst>
            <a:ext uri="{FF2B5EF4-FFF2-40B4-BE49-F238E27FC236}">
              <a16:creationId xmlns="" xmlns:a16="http://schemas.microsoft.com/office/drawing/2014/main" id="{E223C061-8FA4-46CB-96DF-221BFE5AF9E5}"/>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24" name="Text Box 12">
          <a:extLst>
            <a:ext uri="{FF2B5EF4-FFF2-40B4-BE49-F238E27FC236}">
              <a16:creationId xmlns="" xmlns:a16="http://schemas.microsoft.com/office/drawing/2014/main" id="{0D3FBC8C-A051-4558-8AB1-9A816CD7A43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25" name="Text Box 13">
          <a:extLst>
            <a:ext uri="{FF2B5EF4-FFF2-40B4-BE49-F238E27FC236}">
              <a16:creationId xmlns="" xmlns:a16="http://schemas.microsoft.com/office/drawing/2014/main" id="{A0A99254-595C-4705-B8DF-871E9B32F00C}"/>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26" name="Text Box 14">
          <a:extLst>
            <a:ext uri="{FF2B5EF4-FFF2-40B4-BE49-F238E27FC236}">
              <a16:creationId xmlns="" xmlns:a16="http://schemas.microsoft.com/office/drawing/2014/main" id="{7B6EBEDD-9CF7-4427-BA3A-E93F6433A73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27" name="Text Box 15">
          <a:extLst>
            <a:ext uri="{FF2B5EF4-FFF2-40B4-BE49-F238E27FC236}">
              <a16:creationId xmlns="" xmlns:a16="http://schemas.microsoft.com/office/drawing/2014/main" id="{BE7D8302-3631-475E-98CF-116900E1CCF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28" name="Text Box 16">
          <a:extLst>
            <a:ext uri="{FF2B5EF4-FFF2-40B4-BE49-F238E27FC236}">
              <a16:creationId xmlns="" xmlns:a16="http://schemas.microsoft.com/office/drawing/2014/main" id="{19D1B5DA-60DC-41FF-868B-10B19F86353A}"/>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29" name="Text Box 17">
          <a:extLst>
            <a:ext uri="{FF2B5EF4-FFF2-40B4-BE49-F238E27FC236}">
              <a16:creationId xmlns="" xmlns:a16="http://schemas.microsoft.com/office/drawing/2014/main" id="{1EFA84D8-07DE-44E8-BE52-2C7D60E87A24}"/>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30" name="Text Box 7">
          <a:extLst>
            <a:ext uri="{FF2B5EF4-FFF2-40B4-BE49-F238E27FC236}">
              <a16:creationId xmlns="" xmlns:a16="http://schemas.microsoft.com/office/drawing/2014/main" id="{5CD375AC-EE36-49C5-BA56-C96AA1803AA3}"/>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31" name="Text Box 8">
          <a:extLst>
            <a:ext uri="{FF2B5EF4-FFF2-40B4-BE49-F238E27FC236}">
              <a16:creationId xmlns="" xmlns:a16="http://schemas.microsoft.com/office/drawing/2014/main" id="{116269D4-1069-4FD8-BCF4-A7CF6C8418A1}"/>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32" name="Text Box 9">
          <a:extLst>
            <a:ext uri="{FF2B5EF4-FFF2-40B4-BE49-F238E27FC236}">
              <a16:creationId xmlns="" xmlns:a16="http://schemas.microsoft.com/office/drawing/2014/main" id="{086DBE21-03EE-4556-BFC4-7EA89BE3C58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33" name="Text Box 10">
          <a:extLst>
            <a:ext uri="{FF2B5EF4-FFF2-40B4-BE49-F238E27FC236}">
              <a16:creationId xmlns="" xmlns:a16="http://schemas.microsoft.com/office/drawing/2014/main" id="{18C87315-705E-4188-BF7B-9891C3F97965}"/>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34" name="Text Box 11">
          <a:extLst>
            <a:ext uri="{FF2B5EF4-FFF2-40B4-BE49-F238E27FC236}">
              <a16:creationId xmlns="" xmlns:a16="http://schemas.microsoft.com/office/drawing/2014/main" id="{2F152F43-5E38-495A-9A17-D5B4278CFB29}"/>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35" name="Text Box 12">
          <a:extLst>
            <a:ext uri="{FF2B5EF4-FFF2-40B4-BE49-F238E27FC236}">
              <a16:creationId xmlns="" xmlns:a16="http://schemas.microsoft.com/office/drawing/2014/main" id="{E54B7590-711D-4171-BFB3-BBD587AE006D}"/>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36" name="Text Box 13">
          <a:extLst>
            <a:ext uri="{FF2B5EF4-FFF2-40B4-BE49-F238E27FC236}">
              <a16:creationId xmlns="" xmlns:a16="http://schemas.microsoft.com/office/drawing/2014/main" id="{E943A7C1-D4AC-4E7A-A3A9-125BC7FF15D1}"/>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37" name="Text Box 14">
          <a:extLst>
            <a:ext uri="{FF2B5EF4-FFF2-40B4-BE49-F238E27FC236}">
              <a16:creationId xmlns="" xmlns:a16="http://schemas.microsoft.com/office/drawing/2014/main" id="{E3D96A53-01A6-48CD-9FDF-2875338018EB}"/>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38" name="Text Box 15">
          <a:extLst>
            <a:ext uri="{FF2B5EF4-FFF2-40B4-BE49-F238E27FC236}">
              <a16:creationId xmlns="" xmlns:a16="http://schemas.microsoft.com/office/drawing/2014/main" id="{35B0C8E9-54E8-45B0-B2B5-6ED388D3A9DC}"/>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39" name="Text Box 16">
          <a:extLst>
            <a:ext uri="{FF2B5EF4-FFF2-40B4-BE49-F238E27FC236}">
              <a16:creationId xmlns="" xmlns:a16="http://schemas.microsoft.com/office/drawing/2014/main" id="{4D00A5D0-0C88-4901-B178-0A268385DA5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40" name="Text Box 17">
          <a:extLst>
            <a:ext uri="{FF2B5EF4-FFF2-40B4-BE49-F238E27FC236}">
              <a16:creationId xmlns="" xmlns:a16="http://schemas.microsoft.com/office/drawing/2014/main" id="{3AC0F4E9-3401-42CB-A7B1-C0144BC591FB}"/>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41" name="Text Box 6">
          <a:extLst>
            <a:ext uri="{FF2B5EF4-FFF2-40B4-BE49-F238E27FC236}">
              <a16:creationId xmlns="" xmlns:a16="http://schemas.microsoft.com/office/drawing/2014/main" id="{F91E772A-2171-4FB6-A558-9351115E8E74}"/>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42" name="Text Box 7">
          <a:extLst>
            <a:ext uri="{FF2B5EF4-FFF2-40B4-BE49-F238E27FC236}">
              <a16:creationId xmlns="" xmlns:a16="http://schemas.microsoft.com/office/drawing/2014/main" id="{974F04C2-141C-4607-8352-C815F50ED9E6}"/>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43" name="Text Box 8">
          <a:extLst>
            <a:ext uri="{FF2B5EF4-FFF2-40B4-BE49-F238E27FC236}">
              <a16:creationId xmlns="" xmlns:a16="http://schemas.microsoft.com/office/drawing/2014/main" id="{D64A3908-B9E8-424F-9E02-2269AE30F69C}"/>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44" name="Text Box 9">
          <a:extLst>
            <a:ext uri="{FF2B5EF4-FFF2-40B4-BE49-F238E27FC236}">
              <a16:creationId xmlns="" xmlns:a16="http://schemas.microsoft.com/office/drawing/2014/main" id="{6BBC6872-FDEE-4A4C-B388-4A56F467CB42}"/>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45" name="Text Box 10">
          <a:extLst>
            <a:ext uri="{FF2B5EF4-FFF2-40B4-BE49-F238E27FC236}">
              <a16:creationId xmlns="" xmlns:a16="http://schemas.microsoft.com/office/drawing/2014/main" id="{3A7A88EB-8F2B-4461-82F6-B9C997CA682B}"/>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46" name="Text Box 11">
          <a:extLst>
            <a:ext uri="{FF2B5EF4-FFF2-40B4-BE49-F238E27FC236}">
              <a16:creationId xmlns="" xmlns:a16="http://schemas.microsoft.com/office/drawing/2014/main" id="{764987C4-AD94-4480-81B6-876CCD19917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47" name="Text Box 12">
          <a:extLst>
            <a:ext uri="{FF2B5EF4-FFF2-40B4-BE49-F238E27FC236}">
              <a16:creationId xmlns="" xmlns:a16="http://schemas.microsoft.com/office/drawing/2014/main" id="{1098D892-4C81-4989-9058-88F2A95F3741}"/>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48" name="Text Box 13">
          <a:extLst>
            <a:ext uri="{FF2B5EF4-FFF2-40B4-BE49-F238E27FC236}">
              <a16:creationId xmlns="" xmlns:a16="http://schemas.microsoft.com/office/drawing/2014/main" id="{D6FE14ED-405E-433E-B9F7-E18B7F8DE72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49" name="Text Box 14">
          <a:extLst>
            <a:ext uri="{FF2B5EF4-FFF2-40B4-BE49-F238E27FC236}">
              <a16:creationId xmlns="" xmlns:a16="http://schemas.microsoft.com/office/drawing/2014/main" id="{DF09C30C-B5D0-47CA-8E34-003334990F3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50" name="Text Box 15">
          <a:extLst>
            <a:ext uri="{FF2B5EF4-FFF2-40B4-BE49-F238E27FC236}">
              <a16:creationId xmlns="" xmlns:a16="http://schemas.microsoft.com/office/drawing/2014/main" id="{C79EE7B2-1599-42F5-83C7-FAC4CF44651B}"/>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51" name="Text Box 16">
          <a:extLst>
            <a:ext uri="{FF2B5EF4-FFF2-40B4-BE49-F238E27FC236}">
              <a16:creationId xmlns="" xmlns:a16="http://schemas.microsoft.com/office/drawing/2014/main" id="{438A0514-131C-4421-9681-8FC3D87F3DA4}"/>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52" name="Text Box 17">
          <a:extLst>
            <a:ext uri="{FF2B5EF4-FFF2-40B4-BE49-F238E27FC236}">
              <a16:creationId xmlns="" xmlns:a16="http://schemas.microsoft.com/office/drawing/2014/main" id="{75F7B19E-48D6-4918-A4A4-A978B9817513}"/>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53" name="Text Box 6">
          <a:extLst>
            <a:ext uri="{FF2B5EF4-FFF2-40B4-BE49-F238E27FC236}">
              <a16:creationId xmlns="" xmlns:a16="http://schemas.microsoft.com/office/drawing/2014/main" id="{47A9BCBA-314E-497E-B41E-83E2929211A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54" name="Text Box 7">
          <a:extLst>
            <a:ext uri="{FF2B5EF4-FFF2-40B4-BE49-F238E27FC236}">
              <a16:creationId xmlns="" xmlns:a16="http://schemas.microsoft.com/office/drawing/2014/main" id="{E552FB76-798E-498A-B192-5C846DBBBD06}"/>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55" name="Text Box 8">
          <a:extLst>
            <a:ext uri="{FF2B5EF4-FFF2-40B4-BE49-F238E27FC236}">
              <a16:creationId xmlns="" xmlns:a16="http://schemas.microsoft.com/office/drawing/2014/main" id="{A8317C7A-60E7-471A-886D-569DD8CDCB8A}"/>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56" name="Text Box 9">
          <a:extLst>
            <a:ext uri="{FF2B5EF4-FFF2-40B4-BE49-F238E27FC236}">
              <a16:creationId xmlns="" xmlns:a16="http://schemas.microsoft.com/office/drawing/2014/main" id="{BADBF4F2-B7EA-4F66-BFA8-98DFF66F7827}"/>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57" name="Text Box 10">
          <a:extLst>
            <a:ext uri="{FF2B5EF4-FFF2-40B4-BE49-F238E27FC236}">
              <a16:creationId xmlns="" xmlns:a16="http://schemas.microsoft.com/office/drawing/2014/main" id="{AB7282A6-A1D2-4F53-AD27-6C21D9DD5191}"/>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58" name="Text Box 11">
          <a:extLst>
            <a:ext uri="{FF2B5EF4-FFF2-40B4-BE49-F238E27FC236}">
              <a16:creationId xmlns="" xmlns:a16="http://schemas.microsoft.com/office/drawing/2014/main" id="{815EDFB0-E96B-4527-BCD1-9802DAEB03D5}"/>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59" name="Text Box 12">
          <a:extLst>
            <a:ext uri="{FF2B5EF4-FFF2-40B4-BE49-F238E27FC236}">
              <a16:creationId xmlns="" xmlns:a16="http://schemas.microsoft.com/office/drawing/2014/main" id="{C6A3F930-96CC-4140-8D81-45A8F3B22F6B}"/>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60" name="Text Box 13">
          <a:extLst>
            <a:ext uri="{FF2B5EF4-FFF2-40B4-BE49-F238E27FC236}">
              <a16:creationId xmlns="" xmlns:a16="http://schemas.microsoft.com/office/drawing/2014/main" id="{35922E01-8910-4BC9-A20B-A3AEE5560F39}"/>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61" name="Text Box 14">
          <a:extLst>
            <a:ext uri="{FF2B5EF4-FFF2-40B4-BE49-F238E27FC236}">
              <a16:creationId xmlns="" xmlns:a16="http://schemas.microsoft.com/office/drawing/2014/main" id="{1A1F7B3C-CE24-48C7-A2CA-6955FB4D9123}"/>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62" name="Text Box 15">
          <a:extLst>
            <a:ext uri="{FF2B5EF4-FFF2-40B4-BE49-F238E27FC236}">
              <a16:creationId xmlns="" xmlns:a16="http://schemas.microsoft.com/office/drawing/2014/main" id="{2FD40FA7-587D-4B3F-88D7-18911F5D086B}"/>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63" name="Text Box 16">
          <a:extLst>
            <a:ext uri="{FF2B5EF4-FFF2-40B4-BE49-F238E27FC236}">
              <a16:creationId xmlns="" xmlns:a16="http://schemas.microsoft.com/office/drawing/2014/main" id="{CD307296-9DCE-4A1F-90DB-533C9D8DD9B7}"/>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64" name="Text Box 17">
          <a:extLst>
            <a:ext uri="{FF2B5EF4-FFF2-40B4-BE49-F238E27FC236}">
              <a16:creationId xmlns="" xmlns:a16="http://schemas.microsoft.com/office/drawing/2014/main" id="{09C97FCA-ABD7-425D-AAA7-4A6845D90661}"/>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65" name="Text Box 6">
          <a:extLst>
            <a:ext uri="{FF2B5EF4-FFF2-40B4-BE49-F238E27FC236}">
              <a16:creationId xmlns="" xmlns:a16="http://schemas.microsoft.com/office/drawing/2014/main" id="{9D2CFDB8-9BFF-420E-A68E-2ECD9A93417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66" name="Text Box 7">
          <a:extLst>
            <a:ext uri="{FF2B5EF4-FFF2-40B4-BE49-F238E27FC236}">
              <a16:creationId xmlns="" xmlns:a16="http://schemas.microsoft.com/office/drawing/2014/main" id="{32EF51CE-18EA-44CD-885F-ED35CA79EE32}"/>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67" name="Text Box 8">
          <a:extLst>
            <a:ext uri="{FF2B5EF4-FFF2-40B4-BE49-F238E27FC236}">
              <a16:creationId xmlns="" xmlns:a16="http://schemas.microsoft.com/office/drawing/2014/main" id="{30EE6E75-9B88-4C9E-9C0D-DE2AF52A8A4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68" name="Text Box 9">
          <a:extLst>
            <a:ext uri="{FF2B5EF4-FFF2-40B4-BE49-F238E27FC236}">
              <a16:creationId xmlns="" xmlns:a16="http://schemas.microsoft.com/office/drawing/2014/main" id="{886D7902-6139-4298-AA75-1BE3878A2286}"/>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69" name="Text Box 10">
          <a:extLst>
            <a:ext uri="{FF2B5EF4-FFF2-40B4-BE49-F238E27FC236}">
              <a16:creationId xmlns="" xmlns:a16="http://schemas.microsoft.com/office/drawing/2014/main" id="{809A158E-5D61-4B6B-B37F-6C103A491FC6}"/>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70" name="Text Box 11">
          <a:extLst>
            <a:ext uri="{FF2B5EF4-FFF2-40B4-BE49-F238E27FC236}">
              <a16:creationId xmlns="" xmlns:a16="http://schemas.microsoft.com/office/drawing/2014/main" id="{9795271B-1A5D-46C7-8056-9594E0060090}"/>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71" name="Text Box 12">
          <a:extLst>
            <a:ext uri="{FF2B5EF4-FFF2-40B4-BE49-F238E27FC236}">
              <a16:creationId xmlns="" xmlns:a16="http://schemas.microsoft.com/office/drawing/2014/main" id="{3A2D34DD-92E6-481E-B830-968EEE22C7FA}"/>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72" name="Text Box 13">
          <a:extLst>
            <a:ext uri="{FF2B5EF4-FFF2-40B4-BE49-F238E27FC236}">
              <a16:creationId xmlns="" xmlns:a16="http://schemas.microsoft.com/office/drawing/2014/main" id="{F0BF4C95-E107-414B-BDFD-3957AD698882}"/>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73" name="Text Box 14">
          <a:extLst>
            <a:ext uri="{FF2B5EF4-FFF2-40B4-BE49-F238E27FC236}">
              <a16:creationId xmlns="" xmlns:a16="http://schemas.microsoft.com/office/drawing/2014/main" id="{75A3ABB7-9DBE-4391-8496-3F6AA60C4A19}"/>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74" name="Text Box 15">
          <a:extLst>
            <a:ext uri="{FF2B5EF4-FFF2-40B4-BE49-F238E27FC236}">
              <a16:creationId xmlns="" xmlns:a16="http://schemas.microsoft.com/office/drawing/2014/main" id="{AE5D51AB-CC56-48D2-A9DB-C22F5F6391D7}"/>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75" name="Text Box 16">
          <a:extLst>
            <a:ext uri="{FF2B5EF4-FFF2-40B4-BE49-F238E27FC236}">
              <a16:creationId xmlns="" xmlns:a16="http://schemas.microsoft.com/office/drawing/2014/main" id="{F9A6AFF8-A529-4D55-B190-1F7836734737}"/>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76" name="Text Box 17">
          <a:extLst>
            <a:ext uri="{FF2B5EF4-FFF2-40B4-BE49-F238E27FC236}">
              <a16:creationId xmlns="" xmlns:a16="http://schemas.microsoft.com/office/drawing/2014/main" id="{B234E770-B923-41D6-8AB1-7AB352062B7D}"/>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77" name="Text Box 7">
          <a:extLst>
            <a:ext uri="{FF2B5EF4-FFF2-40B4-BE49-F238E27FC236}">
              <a16:creationId xmlns="" xmlns:a16="http://schemas.microsoft.com/office/drawing/2014/main" id="{62F3DA43-05EF-4C9B-B7D5-9028B2569B1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78" name="Text Box 8">
          <a:extLst>
            <a:ext uri="{FF2B5EF4-FFF2-40B4-BE49-F238E27FC236}">
              <a16:creationId xmlns="" xmlns:a16="http://schemas.microsoft.com/office/drawing/2014/main" id="{8A1F5A0E-8C82-4A82-B5B5-84EB08CEA4A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79" name="Text Box 9">
          <a:extLst>
            <a:ext uri="{FF2B5EF4-FFF2-40B4-BE49-F238E27FC236}">
              <a16:creationId xmlns="" xmlns:a16="http://schemas.microsoft.com/office/drawing/2014/main" id="{3C466C5D-08A9-4666-A65A-CA45F652F4F5}"/>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80" name="Text Box 10">
          <a:extLst>
            <a:ext uri="{FF2B5EF4-FFF2-40B4-BE49-F238E27FC236}">
              <a16:creationId xmlns="" xmlns:a16="http://schemas.microsoft.com/office/drawing/2014/main" id="{DF28A5A2-41FD-4ECB-BEEB-8FC7EF2F35D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81" name="Text Box 11">
          <a:extLst>
            <a:ext uri="{FF2B5EF4-FFF2-40B4-BE49-F238E27FC236}">
              <a16:creationId xmlns="" xmlns:a16="http://schemas.microsoft.com/office/drawing/2014/main" id="{D19E3AAF-CD29-46C7-BE9E-8ACF456CE88E}"/>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82" name="Text Box 12">
          <a:extLst>
            <a:ext uri="{FF2B5EF4-FFF2-40B4-BE49-F238E27FC236}">
              <a16:creationId xmlns="" xmlns:a16="http://schemas.microsoft.com/office/drawing/2014/main" id="{224E2B6F-C828-437C-880C-9CF3445A8022}"/>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83" name="Text Box 13">
          <a:extLst>
            <a:ext uri="{FF2B5EF4-FFF2-40B4-BE49-F238E27FC236}">
              <a16:creationId xmlns="" xmlns:a16="http://schemas.microsoft.com/office/drawing/2014/main" id="{9D0CA61B-6824-41AC-860D-0BC87B5B88BC}"/>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84" name="Text Box 14">
          <a:extLst>
            <a:ext uri="{FF2B5EF4-FFF2-40B4-BE49-F238E27FC236}">
              <a16:creationId xmlns="" xmlns:a16="http://schemas.microsoft.com/office/drawing/2014/main" id="{1F17DF73-C7D2-4398-B07D-1E1AA2E73F65}"/>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85" name="Text Box 15">
          <a:extLst>
            <a:ext uri="{FF2B5EF4-FFF2-40B4-BE49-F238E27FC236}">
              <a16:creationId xmlns="" xmlns:a16="http://schemas.microsoft.com/office/drawing/2014/main" id="{DA3FF5D4-EA17-469A-9E8E-2067737184CA}"/>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86" name="Text Box 16">
          <a:extLst>
            <a:ext uri="{FF2B5EF4-FFF2-40B4-BE49-F238E27FC236}">
              <a16:creationId xmlns="" xmlns:a16="http://schemas.microsoft.com/office/drawing/2014/main" id="{5FC1231A-BD85-43DD-8C31-01C8AD99F748}"/>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87" name="Text Box 17">
          <a:extLst>
            <a:ext uri="{FF2B5EF4-FFF2-40B4-BE49-F238E27FC236}">
              <a16:creationId xmlns="" xmlns:a16="http://schemas.microsoft.com/office/drawing/2014/main" id="{0BC3BAF7-BE32-48A5-A9CB-E780031D1834}"/>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88" name="Text Box 6">
          <a:extLst>
            <a:ext uri="{FF2B5EF4-FFF2-40B4-BE49-F238E27FC236}">
              <a16:creationId xmlns="" xmlns:a16="http://schemas.microsoft.com/office/drawing/2014/main" id="{31AC69A4-61FA-4C70-8CBD-C961D0FCCE89}"/>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89" name="Text Box 7">
          <a:extLst>
            <a:ext uri="{FF2B5EF4-FFF2-40B4-BE49-F238E27FC236}">
              <a16:creationId xmlns="" xmlns:a16="http://schemas.microsoft.com/office/drawing/2014/main" id="{3BF2E0DB-D6F2-4EB4-A035-BC717899F3F1}"/>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90" name="Text Box 8">
          <a:extLst>
            <a:ext uri="{FF2B5EF4-FFF2-40B4-BE49-F238E27FC236}">
              <a16:creationId xmlns="" xmlns:a16="http://schemas.microsoft.com/office/drawing/2014/main" id="{3A52D75F-9952-41AC-93AA-90D23A3B21A1}"/>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91" name="Text Box 9">
          <a:extLst>
            <a:ext uri="{FF2B5EF4-FFF2-40B4-BE49-F238E27FC236}">
              <a16:creationId xmlns="" xmlns:a16="http://schemas.microsoft.com/office/drawing/2014/main" id="{C23D6B53-3535-4A81-A942-10023EAB9C2F}"/>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92" name="Text Box 10">
          <a:extLst>
            <a:ext uri="{FF2B5EF4-FFF2-40B4-BE49-F238E27FC236}">
              <a16:creationId xmlns="" xmlns:a16="http://schemas.microsoft.com/office/drawing/2014/main" id="{056384BA-08AC-4B3B-9DD3-FF9D8AA5E99E}"/>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93" name="Text Box 11">
          <a:extLst>
            <a:ext uri="{FF2B5EF4-FFF2-40B4-BE49-F238E27FC236}">
              <a16:creationId xmlns="" xmlns:a16="http://schemas.microsoft.com/office/drawing/2014/main" id="{E46FB806-FFF8-437E-9D21-1297F185CC61}"/>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94" name="Text Box 12">
          <a:extLst>
            <a:ext uri="{FF2B5EF4-FFF2-40B4-BE49-F238E27FC236}">
              <a16:creationId xmlns="" xmlns:a16="http://schemas.microsoft.com/office/drawing/2014/main" id="{38FA89FF-6F02-4D1A-9E74-52750F2CDAFD}"/>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95" name="Text Box 13">
          <a:extLst>
            <a:ext uri="{FF2B5EF4-FFF2-40B4-BE49-F238E27FC236}">
              <a16:creationId xmlns="" xmlns:a16="http://schemas.microsoft.com/office/drawing/2014/main" id="{AA3A5DF5-973B-482A-9D11-678F1FC88E0E}"/>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96" name="Text Box 14">
          <a:extLst>
            <a:ext uri="{FF2B5EF4-FFF2-40B4-BE49-F238E27FC236}">
              <a16:creationId xmlns="" xmlns:a16="http://schemas.microsoft.com/office/drawing/2014/main" id="{201A456E-3E72-46F9-A230-AE029A125344}"/>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97" name="Text Box 15">
          <a:extLst>
            <a:ext uri="{FF2B5EF4-FFF2-40B4-BE49-F238E27FC236}">
              <a16:creationId xmlns="" xmlns:a16="http://schemas.microsoft.com/office/drawing/2014/main" id="{EB72B14B-2041-4898-ADAA-FAE5707B5729}"/>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98" name="Text Box 16">
          <a:extLst>
            <a:ext uri="{FF2B5EF4-FFF2-40B4-BE49-F238E27FC236}">
              <a16:creationId xmlns="" xmlns:a16="http://schemas.microsoft.com/office/drawing/2014/main" id="{97575321-14C3-4E07-8AAD-83880A9C79D5}"/>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21</xdr:row>
      <xdr:rowOff>85725</xdr:rowOff>
    </xdr:to>
    <xdr:sp macro="" textlink="">
      <xdr:nvSpPr>
        <xdr:cNvPr id="1599" name="Text Box 17">
          <a:extLst>
            <a:ext uri="{FF2B5EF4-FFF2-40B4-BE49-F238E27FC236}">
              <a16:creationId xmlns="" xmlns:a16="http://schemas.microsoft.com/office/drawing/2014/main" id="{3F443041-1A29-43BA-B1EB-009942B015D1}"/>
            </a:ext>
          </a:extLst>
        </xdr:cNvPr>
        <xdr:cNvSpPr txBox="1">
          <a:spLocks noChangeArrowheads="1"/>
        </xdr:cNvSpPr>
      </xdr:nvSpPr>
      <xdr:spPr bwMode="auto">
        <a:xfrm>
          <a:off x="4333875" y="370998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00" name="Text Box 6">
          <a:extLst>
            <a:ext uri="{FF2B5EF4-FFF2-40B4-BE49-F238E27FC236}">
              <a16:creationId xmlns="" xmlns:a16="http://schemas.microsoft.com/office/drawing/2014/main" id="{6386D931-8843-4547-8060-3532DF70605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01" name="Text Box 7">
          <a:extLst>
            <a:ext uri="{FF2B5EF4-FFF2-40B4-BE49-F238E27FC236}">
              <a16:creationId xmlns="" xmlns:a16="http://schemas.microsoft.com/office/drawing/2014/main" id="{8AA45B10-9610-404D-AB6B-3D1A4B81A44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02" name="Text Box 8">
          <a:extLst>
            <a:ext uri="{FF2B5EF4-FFF2-40B4-BE49-F238E27FC236}">
              <a16:creationId xmlns="" xmlns:a16="http://schemas.microsoft.com/office/drawing/2014/main" id="{515DF7B0-BCD8-415C-9E03-9F5FF0082A9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03" name="Text Box 9">
          <a:extLst>
            <a:ext uri="{FF2B5EF4-FFF2-40B4-BE49-F238E27FC236}">
              <a16:creationId xmlns="" xmlns:a16="http://schemas.microsoft.com/office/drawing/2014/main" id="{79873C2F-2303-430D-99C6-5FE5CF03B9C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04" name="Text Box 10">
          <a:extLst>
            <a:ext uri="{FF2B5EF4-FFF2-40B4-BE49-F238E27FC236}">
              <a16:creationId xmlns="" xmlns:a16="http://schemas.microsoft.com/office/drawing/2014/main" id="{9A375D9C-4B70-4987-BA65-865FB6C6827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05" name="Text Box 11">
          <a:extLst>
            <a:ext uri="{FF2B5EF4-FFF2-40B4-BE49-F238E27FC236}">
              <a16:creationId xmlns="" xmlns:a16="http://schemas.microsoft.com/office/drawing/2014/main" id="{C761B78D-F8AF-4211-AC10-D91397CDC9C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06" name="Text Box 12">
          <a:extLst>
            <a:ext uri="{FF2B5EF4-FFF2-40B4-BE49-F238E27FC236}">
              <a16:creationId xmlns="" xmlns:a16="http://schemas.microsoft.com/office/drawing/2014/main" id="{07CB3590-C12E-4994-97CE-3F9E9E5F6CB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07" name="Text Box 13">
          <a:extLst>
            <a:ext uri="{FF2B5EF4-FFF2-40B4-BE49-F238E27FC236}">
              <a16:creationId xmlns="" xmlns:a16="http://schemas.microsoft.com/office/drawing/2014/main" id="{A9982A6B-1773-4C77-92BD-794EE12C953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08" name="Text Box 14">
          <a:extLst>
            <a:ext uri="{FF2B5EF4-FFF2-40B4-BE49-F238E27FC236}">
              <a16:creationId xmlns="" xmlns:a16="http://schemas.microsoft.com/office/drawing/2014/main" id="{DB2ED039-FF81-4A87-BE82-50AEB3BD0F8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09" name="Text Box 15">
          <a:extLst>
            <a:ext uri="{FF2B5EF4-FFF2-40B4-BE49-F238E27FC236}">
              <a16:creationId xmlns="" xmlns:a16="http://schemas.microsoft.com/office/drawing/2014/main" id="{A594E403-CE91-45EB-B81C-CCBE7460C4A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10" name="Text Box 16">
          <a:extLst>
            <a:ext uri="{FF2B5EF4-FFF2-40B4-BE49-F238E27FC236}">
              <a16:creationId xmlns="" xmlns:a16="http://schemas.microsoft.com/office/drawing/2014/main" id="{9F10C26A-7CF7-481A-AA93-ED46F039EBC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11" name="Text Box 17">
          <a:extLst>
            <a:ext uri="{FF2B5EF4-FFF2-40B4-BE49-F238E27FC236}">
              <a16:creationId xmlns="" xmlns:a16="http://schemas.microsoft.com/office/drawing/2014/main" id="{D719379D-EABD-42BF-BF41-E39C5B68AB6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12" name="Text Box 6">
          <a:extLst>
            <a:ext uri="{FF2B5EF4-FFF2-40B4-BE49-F238E27FC236}">
              <a16:creationId xmlns="" xmlns:a16="http://schemas.microsoft.com/office/drawing/2014/main" id="{08D34F44-BEC6-44CC-9B06-BEB5C69B3FD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13" name="Text Box 7">
          <a:extLst>
            <a:ext uri="{FF2B5EF4-FFF2-40B4-BE49-F238E27FC236}">
              <a16:creationId xmlns="" xmlns:a16="http://schemas.microsoft.com/office/drawing/2014/main" id="{B8D92F11-4C65-4BBE-B68A-D09CEA1C43C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14" name="Text Box 8">
          <a:extLst>
            <a:ext uri="{FF2B5EF4-FFF2-40B4-BE49-F238E27FC236}">
              <a16:creationId xmlns="" xmlns:a16="http://schemas.microsoft.com/office/drawing/2014/main" id="{2F765CD4-F0CA-4783-9367-C416A7AEF81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15" name="Text Box 9">
          <a:extLst>
            <a:ext uri="{FF2B5EF4-FFF2-40B4-BE49-F238E27FC236}">
              <a16:creationId xmlns="" xmlns:a16="http://schemas.microsoft.com/office/drawing/2014/main" id="{595FA1EE-8427-4DDF-8D39-3118CCE2BC2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16" name="Text Box 10">
          <a:extLst>
            <a:ext uri="{FF2B5EF4-FFF2-40B4-BE49-F238E27FC236}">
              <a16:creationId xmlns="" xmlns:a16="http://schemas.microsoft.com/office/drawing/2014/main" id="{1A13A409-D888-48A6-BD12-6B08BFBA6B2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17" name="Text Box 11">
          <a:extLst>
            <a:ext uri="{FF2B5EF4-FFF2-40B4-BE49-F238E27FC236}">
              <a16:creationId xmlns="" xmlns:a16="http://schemas.microsoft.com/office/drawing/2014/main" id="{90AD268A-BFD1-4DEB-B9A7-33A3895AC57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18" name="Text Box 12">
          <a:extLst>
            <a:ext uri="{FF2B5EF4-FFF2-40B4-BE49-F238E27FC236}">
              <a16:creationId xmlns="" xmlns:a16="http://schemas.microsoft.com/office/drawing/2014/main" id="{9555D910-E56E-4ADB-8073-9C2DA53CA82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19" name="Text Box 13">
          <a:extLst>
            <a:ext uri="{FF2B5EF4-FFF2-40B4-BE49-F238E27FC236}">
              <a16:creationId xmlns="" xmlns:a16="http://schemas.microsoft.com/office/drawing/2014/main" id="{6B41C72B-9BB8-432B-9F54-EE218C01B19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20" name="Text Box 14">
          <a:extLst>
            <a:ext uri="{FF2B5EF4-FFF2-40B4-BE49-F238E27FC236}">
              <a16:creationId xmlns="" xmlns:a16="http://schemas.microsoft.com/office/drawing/2014/main" id="{3063DE1F-877A-458E-BEC6-816055AEE204}"/>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21" name="Text Box 15">
          <a:extLst>
            <a:ext uri="{FF2B5EF4-FFF2-40B4-BE49-F238E27FC236}">
              <a16:creationId xmlns="" xmlns:a16="http://schemas.microsoft.com/office/drawing/2014/main" id="{F8126356-D47D-43A8-A0E4-9B1497D49D54}"/>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22" name="Text Box 16">
          <a:extLst>
            <a:ext uri="{FF2B5EF4-FFF2-40B4-BE49-F238E27FC236}">
              <a16:creationId xmlns="" xmlns:a16="http://schemas.microsoft.com/office/drawing/2014/main" id="{1DFD3B7B-BF24-4325-B4AB-8AD3E2AB12A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23" name="Text Box 17">
          <a:extLst>
            <a:ext uri="{FF2B5EF4-FFF2-40B4-BE49-F238E27FC236}">
              <a16:creationId xmlns="" xmlns:a16="http://schemas.microsoft.com/office/drawing/2014/main" id="{7CF2EB72-0B6B-45A3-857F-5A061795A69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24" name="Text Box 7">
          <a:extLst>
            <a:ext uri="{FF2B5EF4-FFF2-40B4-BE49-F238E27FC236}">
              <a16:creationId xmlns="" xmlns:a16="http://schemas.microsoft.com/office/drawing/2014/main" id="{29FB8A94-CE9C-4878-A7AD-93CD0E795F2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25" name="Text Box 8">
          <a:extLst>
            <a:ext uri="{FF2B5EF4-FFF2-40B4-BE49-F238E27FC236}">
              <a16:creationId xmlns="" xmlns:a16="http://schemas.microsoft.com/office/drawing/2014/main" id="{74EB5111-4CD0-4990-B8D8-A892D0A6994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26" name="Text Box 9">
          <a:extLst>
            <a:ext uri="{FF2B5EF4-FFF2-40B4-BE49-F238E27FC236}">
              <a16:creationId xmlns="" xmlns:a16="http://schemas.microsoft.com/office/drawing/2014/main" id="{35C25872-B992-4522-B886-01D90660B51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27" name="Text Box 10">
          <a:extLst>
            <a:ext uri="{FF2B5EF4-FFF2-40B4-BE49-F238E27FC236}">
              <a16:creationId xmlns="" xmlns:a16="http://schemas.microsoft.com/office/drawing/2014/main" id="{FD4420BA-3245-4754-B0A8-0C35F68E369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28" name="Text Box 11">
          <a:extLst>
            <a:ext uri="{FF2B5EF4-FFF2-40B4-BE49-F238E27FC236}">
              <a16:creationId xmlns="" xmlns:a16="http://schemas.microsoft.com/office/drawing/2014/main" id="{6F18B1C6-F55A-4152-BEF8-67E6B0B565D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29" name="Text Box 12">
          <a:extLst>
            <a:ext uri="{FF2B5EF4-FFF2-40B4-BE49-F238E27FC236}">
              <a16:creationId xmlns="" xmlns:a16="http://schemas.microsoft.com/office/drawing/2014/main" id="{FD0317E8-3AA9-4F77-B62C-595E834F032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30" name="Text Box 13">
          <a:extLst>
            <a:ext uri="{FF2B5EF4-FFF2-40B4-BE49-F238E27FC236}">
              <a16:creationId xmlns="" xmlns:a16="http://schemas.microsoft.com/office/drawing/2014/main" id="{845AA069-7288-472F-BF92-C9DCACD8D254}"/>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31" name="Text Box 14">
          <a:extLst>
            <a:ext uri="{FF2B5EF4-FFF2-40B4-BE49-F238E27FC236}">
              <a16:creationId xmlns="" xmlns:a16="http://schemas.microsoft.com/office/drawing/2014/main" id="{519D8A25-26B4-4652-B817-FB8FA390A8F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32" name="Text Box 15">
          <a:extLst>
            <a:ext uri="{FF2B5EF4-FFF2-40B4-BE49-F238E27FC236}">
              <a16:creationId xmlns="" xmlns:a16="http://schemas.microsoft.com/office/drawing/2014/main" id="{4D38ACC7-1FCE-4AD4-AD2B-98EBC1FFEC7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33" name="Text Box 16">
          <a:extLst>
            <a:ext uri="{FF2B5EF4-FFF2-40B4-BE49-F238E27FC236}">
              <a16:creationId xmlns="" xmlns:a16="http://schemas.microsoft.com/office/drawing/2014/main" id="{92198DA1-0ED5-4DC5-B4DC-709ED4313BB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34" name="Text Box 17">
          <a:extLst>
            <a:ext uri="{FF2B5EF4-FFF2-40B4-BE49-F238E27FC236}">
              <a16:creationId xmlns="" xmlns:a16="http://schemas.microsoft.com/office/drawing/2014/main" id="{7F888CF7-695C-4DEF-BD75-71CBE128912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35" name="Text Box 6">
          <a:extLst>
            <a:ext uri="{FF2B5EF4-FFF2-40B4-BE49-F238E27FC236}">
              <a16:creationId xmlns="" xmlns:a16="http://schemas.microsoft.com/office/drawing/2014/main" id="{50825336-8F75-4C5A-833D-4FE91881D93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36" name="Text Box 7">
          <a:extLst>
            <a:ext uri="{FF2B5EF4-FFF2-40B4-BE49-F238E27FC236}">
              <a16:creationId xmlns="" xmlns:a16="http://schemas.microsoft.com/office/drawing/2014/main" id="{3305E1BE-CCED-4028-82BF-2673FCF067E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37" name="Text Box 8">
          <a:extLst>
            <a:ext uri="{FF2B5EF4-FFF2-40B4-BE49-F238E27FC236}">
              <a16:creationId xmlns="" xmlns:a16="http://schemas.microsoft.com/office/drawing/2014/main" id="{A9DDBA8A-63E0-482F-88A2-13A667DD36A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38" name="Text Box 9">
          <a:extLst>
            <a:ext uri="{FF2B5EF4-FFF2-40B4-BE49-F238E27FC236}">
              <a16:creationId xmlns="" xmlns:a16="http://schemas.microsoft.com/office/drawing/2014/main" id="{611761F5-1E88-4C5D-A07F-5D3608A1977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39" name="Text Box 10">
          <a:extLst>
            <a:ext uri="{FF2B5EF4-FFF2-40B4-BE49-F238E27FC236}">
              <a16:creationId xmlns="" xmlns:a16="http://schemas.microsoft.com/office/drawing/2014/main" id="{D0137B81-A4DA-4DE1-B438-1838CA149F4C}"/>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40" name="Text Box 11">
          <a:extLst>
            <a:ext uri="{FF2B5EF4-FFF2-40B4-BE49-F238E27FC236}">
              <a16:creationId xmlns="" xmlns:a16="http://schemas.microsoft.com/office/drawing/2014/main" id="{31C55B57-A82C-4643-AE4D-E87DC380D2A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41" name="Text Box 12">
          <a:extLst>
            <a:ext uri="{FF2B5EF4-FFF2-40B4-BE49-F238E27FC236}">
              <a16:creationId xmlns="" xmlns:a16="http://schemas.microsoft.com/office/drawing/2014/main" id="{435A7EE6-F632-4AE1-B334-C54449AA053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42" name="Text Box 13">
          <a:extLst>
            <a:ext uri="{FF2B5EF4-FFF2-40B4-BE49-F238E27FC236}">
              <a16:creationId xmlns="" xmlns:a16="http://schemas.microsoft.com/office/drawing/2014/main" id="{19B6A3FB-4648-4008-AA0D-02F7D20EB10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43" name="Text Box 14">
          <a:extLst>
            <a:ext uri="{FF2B5EF4-FFF2-40B4-BE49-F238E27FC236}">
              <a16:creationId xmlns="" xmlns:a16="http://schemas.microsoft.com/office/drawing/2014/main" id="{F0419E36-C784-42BB-BDA9-373D69A8A91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44" name="Text Box 15">
          <a:extLst>
            <a:ext uri="{FF2B5EF4-FFF2-40B4-BE49-F238E27FC236}">
              <a16:creationId xmlns="" xmlns:a16="http://schemas.microsoft.com/office/drawing/2014/main" id="{753B56FE-D1BF-4129-88BA-2E077D0433C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45" name="Text Box 16">
          <a:extLst>
            <a:ext uri="{FF2B5EF4-FFF2-40B4-BE49-F238E27FC236}">
              <a16:creationId xmlns="" xmlns:a16="http://schemas.microsoft.com/office/drawing/2014/main" id="{BF741170-F514-46D0-A996-A18B10A72C9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46" name="Text Box 17">
          <a:extLst>
            <a:ext uri="{FF2B5EF4-FFF2-40B4-BE49-F238E27FC236}">
              <a16:creationId xmlns="" xmlns:a16="http://schemas.microsoft.com/office/drawing/2014/main" id="{B3DDCC27-6065-4E82-9C01-F2400F13A16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47" name="Text Box 6">
          <a:extLst>
            <a:ext uri="{FF2B5EF4-FFF2-40B4-BE49-F238E27FC236}">
              <a16:creationId xmlns="" xmlns:a16="http://schemas.microsoft.com/office/drawing/2014/main" id="{816CD7E5-5FFE-42CB-B070-B40A5464E6A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48" name="Text Box 7">
          <a:extLst>
            <a:ext uri="{FF2B5EF4-FFF2-40B4-BE49-F238E27FC236}">
              <a16:creationId xmlns="" xmlns:a16="http://schemas.microsoft.com/office/drawing/2014/main" id="{15DAEB64-4A8C-42C6-9E49-9781AFA81F0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49" name="Text Box 8">
          <a:extLst>
            <a:ext uri="{FF2B5EF4-FFF2-40B4-BE49-F238E27FC236}">
              <a16:creationId xmlns="" xmlns:a16="http://schemas.microsoft.com/office/drawing/2014/main" id="{4C3E7E77-5B01-4DB8-B24B-98824CFD332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50" name="Text Box 9">
          <a:extLst>
            <a:ext uri="{FF2B5EF4-FFF2-40B4-BE49-F238E27FC236}">
              <a16:creationId xmlns="" xmlns:a16="http://schemas.microsoft.com/office/drawing/2014/main" id="{C300CEBA-294C-4DAE-9F03-FF6D6F9F28E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51" name="Text Box 10">
          <a:extLst>
            <a:ext uri="{FF2B5EF4-FFF2-40B4-BE49-F238E27FC236}">
              <a16:creationId xmlns="" xmlns:a16="http://schemas.microsoft.com/office/drawing/2014/main" id="{78C2BB53-5362-4E48-A2CD-A5B8813E2E2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52" name="Text Box 11">
          <a:extLst>
            <a:ext uri="{FF2B5EF4-FFF2-40B4-BE49-F238E27FC236}">
              <a16:creationId xmlns="" xmlns:a16="http://schemas.microsoft.com/office/drawing/2014/main" id="{54E8DD61-2C5E-4DAA-843D-BD5D0A2BB94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53" name="Text Box 12">
          <a:extLst>
            <a:ext uri="{FF2B5EF4-FFF2-40B4-BE49-F238E27FC236}">
              <a16:creationId xmlns="" xmlns:a16="http://schemas.microsoft.com/office/drawing/2014/main" id="{AAC1690B-7988-40BB-A52A-427066E7EBC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54" name="Text Box 13">
          <a:extLst>
            <a:ext uri="{FF2B5EF4-FFF2-40B4-BE49-F238E27FC236}">
              <a16:creationId xmlns="" xmlns:a16="http://schemas.microsoft.com/office/drawing/2014/main" id="{48289099-56A6-4CB7-9D79-AC26D8D4F41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55" name="Text Box 14">
          <a:extLst>
            <a:ext uri="{FF2B5EF4-FFF2-40B4-BE49-F238E27FC236}">
              <a16:creationId xmlns="" xmlns:a16="http://schemas.microsoft.com/office/drawing/2014/main" id="{5DF9546C-97D0-4381-8CA5-AA4AD3479D2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56" name="Text Box 15">
          <a:extLst>
            <a:ext uri="{FF2B5EF4-FFF2-40B4-BE49-F238E27FC236}">
              <a16:creationId xmlns="" xmlns:a16="http://schemas.microsoft.com/office/drawing/2014/main" id="{220FB4C4-37BF-44DE-A47F-C9FA3F851B7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57" name="Text Box 16">
          <a:extLst>
            <a:ext uri="{FF2B5EF4-FFF2-40B4-BE49-F238E27FC236}">
              <a16:creationId xmlns="" xmlns:a16="http://schemas.microsoft.com/office/drawing/2014/main" id="{CB83AEE7-2909-4C3A-83D8-F3BA96E1ED6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58" name="Text Box 17">
          <a:extLst>
            <a:ext uri="{FF2B5EF4-FFF2-40B4-BE49-F238E27FC236}">
              <a16:creationId xmlns="" xmlns:a16="http://schemas.microsoft.com/office/drawing/2014/main" id="{6338EA6B-39FD-4A8D-AFD0-B1A5779EF2A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59" name="Text Box 6">
          <a:extLst>
            <a:ext uri="{FF2B5EF4-FFF2-40B4-BE49-F238E27FC236}">
              <a16:creationId xmlns="" xmlns:a16="http://schemas.microsoft.com/office/drawing/2014/main" id="{AAE725D3-076E-4A64-8633-44265BEB352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60" name="Text Box 7">
          <a:extLst>
            <a:ext uri="{FF2B5EF4-FFF2-40B4-BE49-F238E27FC236}">
              <a16:creationId xmlns="" xmlns:a16="http://schemas.microsoft.com/office/drawing/2014/main" id="{493DAB7C-8C6F-48BC-90C1-BBA7A0E92B6D}"/>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61" name="Text Box 8">
          <a:extLst>
            <a:ext uri="{FF2B5EF4-FFF2-40B4-BE49-F238E27FC236}">
              <a16:creationId xmlns="" xmlns:a16="http://schemas.microsoft.com/office/drawing/2014/main" id="{FCE5C9E1-D1F4-424D-8AFE-F7DC7DF7885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62" name="Text Box 9">
          <a:extLst>
            <a:ext uri="{FF2B5EF4-FFF2-40B4-BE49-F238E27FC236}">
              <a16:creationId xmlns="" xmlns:a16="http://schemas.microsoft.com/office/drawing/2014/main" id="{9358415E-BEDA-4D52-AEF5-09DB87CAAE2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63" name="Text Box 10">
          <a:extLst>
            <a:ext uri="{FF2B5EF4-FFF2-40B4-BE49-F238E27FC236}">
              <a16:creationId xmlns="" xmlns:a16="http://schemas.microsoft.com/office/drawing/2014/main" id="{405F08AD-99EB-4285-AF13-1C5C6B83D58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64" name="Text Box 11">
          <a:extLst>
            <a:ext uri="{FF2B5EF4-FFF2-40B4-BE49-F238E27FC236}">
              <a16:creationId xmlns="" xmlns:a16="http://schemas.microsoft.com/office/drawing/2014/main" id="{85E910DD-50BA-4729-8BF0-7A71306753B4}"/>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65" name="Text Box 12">
          <a:extLst>
            <a:ext uri="{FF2B5EF4-FFF2-40B4-BE49-F238E27FC236}">
              <a16:creationId xmlns="" xmlns:a16="http://schemas.microsoft.com/office/drawing/2014/main" id="{021173F7-4D4B-48B9-9308-6F43B01A9D5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66" name="Text Box 13">
          <a:extLst>
            <a:ext uri="{FF2B5EF4-FFF2-40B4-BE49-F238E27FC236}">
              <a16:creationId xmlns="" xmlns:a16="http://schemas.microsoft.com/office/drawing/2014/main" id="{28779910-486D-4566-8158-608E145FC22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67" name="Text Box 14">
          <a:extLst>
            <a:ext uri="{FF2B5EF4-FFF2-40B4-BE49-F238E27FC236}">
              <a16:creationId xmlns="" xmlns:a16="http://schemas.microsoft.com/office/drawing/2014/main" id="{C4E2E37D-2F34-4D6A-A55C-B1FE57718EF5}"/>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68" name="Text Box 15">
          <a:extLst>
            <a:ext uri="{FF2B5EF4-FFF2-40B4-BE49-F238E27FC236}">
              <a16:creationId xmlns="" xmlns:a16="http://schemas.microsoft.com/office/drawing/2014/main" id="{72684B4D-DC28-4C88-88BE-30192E71DEA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69" name="Text Box 16">
          <a:extLst>
            <a:ext uri="{FF2B5EF4-FFF2-40B4-BE49-F238E27FC236}">
              <a16:creationId xmlns="" xmlns:a16="http://schemas.microsoft.com/office/drawing/2014/main" id="{C71E3DC9-095D-4EC9-B1A7-C49B24F4305E}"/>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70" name="Text Box 17">
          <a:extLst>
            <a:ext uri="{FF2B5EF4-FFF2-40B4-BE49-F238E27FC236}">
              <a16:creationId xmlns="" xmlns:a16="http://schemas.microsoft.com/office/drawing/2014/main" id="{6E3C7CA8-4DE5-4CB0-9BE9-7DFAAD57B1F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71" name="Text Box 7">
          <a:extLst>
            <a:ext uri="{FF2B5EF4-FFF2-40B4-BE49-F238E27FC236}">
              <a16:creationId xmlns="" xmlns:a16="http://schemas.microsoft.com/office/drawing/2014/main" id="{B8E3E870-F6FE-4BD2-A1E0-B0A43FB5DE53}"/>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72" name="Text Box 8">
          <a:extLst>
            <a:ext uri="{FF2B5EF4-FFF2-40B4-BE49-F238E27FC236}">
              <a16:creationId xmlns="" xmlns:a16="http://schemas.microsoft.com/office/drawing/2014/main" id="{7EDAC56C-7DBD-4F2F-9F5B-5A561635F0D5}"/>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73" name="Text Box 9">
          <a:extLst>
            <a:ext uri="{FF2B5EF4-FFF2-40B4-BE49-F238E27FC236}">
              <a16:creationId xmlns="" xmlns:a16="http://schemas.microsoft.com/office/drawing/2014/main" id="{B650621F-A269-42F4-95C3-CC5ADBF06E56}"/>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74" name="Text Box 10">
          <a:extLst>
            <a:ext uri="{FF2B5EF4-FFF2-40B4-BE49-F238E27FC236}">
              <a16:creationId xmlns="" xmlns:a16="http://schemas.microsoft.com/office/drawing/2014/main" id="{7184A3F8-AE2A-4076-AD1D-2E2246681FF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75" name="Text Box 11">
          <a:extLst>
            <a:ext uri="{FF2B5EF4-FFF2-40B4-BE49-F238E27FC236}">
              <a16:creationId xmlns="" xmlns:a16="http://schemas.microsoft.com/office/drawing/2014/main" id="{855C7F3F-343E-45B7-BB9A-2628A47FD84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76" name="Text Box 12">
          <a:extLst>
            <a:ext uri="{FF2B5EF4-FFF2-40B4-BE49-F238E27FC236}">
              <a16:creationId xmlns="" xmlns:a16="http://schemas.microsoft.com/office/drawing/2014/main" id="{B640BFE2-C0E2-47AC-A3C5-7F121854532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77" name="Text Box 13">
          <a:extLst>
            <a:ext uri="{FF2B5EF4-FFF2-40B4-BE49-F238E27FC236}">
              <a16:creationId xmlns="" xmlns:a16="http://schemas.microsoft.com/office/drawing/2014/main" id="{DEE98E01-35C6-4AD8-B170-456886A8CA95}"/>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78" name="Text Box 14">
          <a:extLst>
            <a:ext uri="{FF2B5EF4-FFF2-40B4-BE49-F238E27FC236}">
              <a16:creationId xmlns="" xmlns:a16="http://schemas.microsoft.com/office/drawing/2014/main" id="{3DDF0638-12D3-486A-A9A2-E64E8FD97822}"/>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79" name="Text Box 15">
          <a:extLst>
            <a:ext uri="{FF2B5EF4-FFF2-40B4-BE49-F238E27FC236}">
              <a16:creationId xmlns="" xmlns:a16="http://schemas.microsoft.com/office/drawing/2014/main" id="{8DD04B9E-34B2-4BAD-B328-764A123D4121}"/>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80" name="Text Box 16">
          <a:extLst>
            <a:ext uri="{FF2B5EF4-FFF2-40B4-BE49-F238E27FC236}">
              <a16:creationId xmlns="" xmlns:a16="http://schemas.microsoft.com/office/drawing/2014/main" id="{1E33C34F-E359-4F02-A19A-FDD860F9EC1A}"/>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81" name="Text Box 17">
          <a:extLst>
            <a:ext uri="{FF2B5EF4-FFF2-40B4-BE49-F238E27FC236}">
              <a16:creationId xmlns="" xmlns:a16="http://schemas.microsoft.com/office/drawing/2014/main" id="{BB41DD34-97B1-4CFB-A4E6-AF6B9A30543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82" name="Text Box 6">
          <a:extLst>
            <a:ext uri="{FF2B5EF4-FFF2-40B4-BE49-F238E27FC236}">
              <a16:creationId xmlns="" xmlns:a16="http://schemas.microsoft.com/office/drawing/2014/main" id="{89C46A36-8A4E-43D2-8EF7-004A21AD28D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83" name="Text Box 7">
          <a:extLst>
            <a:ext uri="{FF2B5EF4-FFF2-40B4-BE49-F238E27FC236}">
              <a16:creationId xmlns="" xmlns:a16="http://schemas.microsoft.com/office/drawing/2014/main" id="{D08348A4-57A9-4DAE-A974-481411720EB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84" name="Text Box 8">
          <a:extLst>
            <a:ext uri="{FF2B5EF4-FFF2-40B4-BE49-F238E27FC236}">
              <a16:creationId xmlns="" xmlns:a16="http://schemas.microsoft.com/office/drawing/2014/main" id="{E5E8B703-4CAA-43DE-A1C5-AE33D72B739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85" name="Text Box 9">
          <a:extLst>
            <a:ext uri="{FF2B5EF4-FFF2-40B4-BE49-F238E27FC236}">
              <a16:creationId xmlns="" xmlns:a16="http://schemas.microsoft.com/office/drawing/2014/main" id="{6C5419B9-0201-4617-94C2-A4DEF123DB9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86" name="Text Box 10">
          <a:extLst>
            <a:ext uri="{FF2B5EF4-FFF2-40B4-BE49-F238E27FC236}">
              <a16:creationId xmlns="" xmlns:a16="http://schemas.microsoft.com/office/drawing/2014/main" id="{5E0880A6-6157-45FC-A568-C98F99A17E77}"/>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87" name="Text Box 11">
          <a:extLst>
            <a:ext uri="{FF2B5EF4-FFF2-40B4-BE49-F238E27FC236}">
              <a16:creationId xmlns="" xmlns:a16="http://schemas.microsoft.com/office/drawing/2014/main" id="{398A0BC8-539D-4729-930B-D5F1BC3ED5A8}"/>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88" name="Text Box 12">
          <a:extLst>
            <a:ext uri="{FF2B5EF4-FFF2-40B4-BE49-F238E27FC236}">
              <a16:creationId xmlns="" xmlns:a16="http://schemas.microsoft.com/office/drawing/2014/main" id="{3188A69A-E329-4F73-9D69-0A81BA13268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89" name="Text Box 13">
          <a:extLst>
            <a:ext uri="{FF2B5EF4-FFF2-40B4-BE49-F238E27FC236}">
              <a16:creationId xmlns="" xmlns:a16="http://schemas.microsoft.com/office/drawing/2014/main" id="{9889EA78-59C0-4572-BDC0-30AEB3C60CCF}"/>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90" name="Text Box 14">
          <a:extLst>
            <a:ext uri="{FF2B5EF4-FFF2-40B4-BE49-F238E27FC236}">
              <a16:creationId xmlns="" xmlns:a16="http://schemas.microsoft.com/office/drawing/2014/main" id="{5D4053ED-E111-4D50-838A-269BE5AA4DB0}"/>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91" name="Text Box 15">
          <a:extLst>
            <a:ext uri="{FF2B5EF4-FFF2-40B4-BE49-F238E27FC236}">
              <a16:creationId xmlns="" xmlns:a16="http://schemas.microsoft.com/office/drawing/2014/main" id="{08D8D91D-CEFA-4F6D-ACAB-D87BAB82AAE5}"/>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92" name="Text Box 16">
          <a:extLst>
            <a:ext uri="{FF2B5EF4-FFF2-40B4-BE49-F238E27FC236}">
              <a16:creationId xmlns="" xmlns:a16="http://schemas.microsoft.com/office/drawing/2014/main" id="{60D3BE9F-A338-4D04-9572-0DCD01828B0B}"/>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18</xdr:row>
      <xdr:rowOff>224367</xdr:rowOff>
    </xdr:to>
    <xdr:sp macro="" textlink="">
      <xdr:nvSpPr>
        <xdr:cNvPr id="1693" name="Text Box 17">
          <a:extLst>
            <a:ext uri="{FF2B5EF4-FFF2-40B4-BE49-F238E27FC236}">
              <a16:creationId xmlns="" xmlns:a16="http://schemas.microsoft.com/office/drawing/2014/main" id="{F878DC99-7BAF-432D-A379-EDA8D7EF5979}"/>
            </a:ext>
          </a:extLst>
        </xdr:cNvPr>
        <xdr:cNvSpPr txBox="1">
          <a:spLocks noChangeArrowheads="1"/>
        </xdr:cNvSpPr>
      </xdr:nvSpPr>
      <xdr:spPr bwMode="auto">
        <a:xfrm>
          <a:off x="4333875" y="366712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694" name="Text Box 6">
          <a:extLst>
            <a:ext uri="{FF2B5EF4-FFF2-40B4-BE49-F238E27FC236}">
              <a16:creationId xmlns="" xmlns:a16="http://schemas.microsoft.com/office/drawing/2014/main" id="{305AB79E-821F-4FBD-8627-AA20EAD6758A}"/>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695" name="Text Box 7">
          <a:extLst>
            <a:ext uri="{FF2B5EF4-FFF2-40B4-BE49-F238E27FC236}">
              <a16:creationId xmlns="" xmlns:a16="http://schemas.microsoft.com/office/drawing/2014/main" id="{704A2BFF-68C1-4FFE-AD91-92398B61E5A7}"/>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696" name="Text Box 8">
          <a:extLst>
            <a:ext uri="{FF2B5EF4-FFF2-40B4-BE49-F238E27FC236}">
              <a16:creationId xmlns="" xmlns:a16="http://schemas.microsoft.com/office/drawing/2014/main" id="{1596527C-81A9-4668-AEBD-728529FA1857}"/>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697" name="Text Box 9">
          <a:extLst>
            <a:ext uri="{FF2B5EF4-FFF2-40B4-BE49-F238E27FC236}">
              <a16:creationId xmlns="" xmlns:a16="http://schemas.microsoft.com/office/drawing/2014/main" id="{44A86C37-2D98-4F33-87F8-6398E2403E2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698" name="Text Box 10">
          <a:extLst>
            <a:ext uri="{FF2B5EF4-FFF2-40B4-BE49-F238E27FC236}">
              <a16:creationId xmlns="" xmlns:a16="http://schemas.microsoft.com/office/drawing/2014/main" id="{1B0CDABB-87CC-413E-8E06-EB79B4BEE587}"/>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699" name="Text Box 11">
          <a:extLst>
            <a:ext uri="{FF2B5EF4-FFF2-40B4-BE49-F238E27FC236}">
              <a16:creationId xmlns="" xmlns:a16="http://schemas.microsoft.com/office/drawing/2014/main" id="{E2B06EB4-A4C7-4F34-9890-8420630CBD91}"/>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00" name="Text Box 12">
          <a:extLst>
            <a:ext uri="{FF2B5EF4-FFF2-40B4-BE49-F238E27FC236}">
              <a16:creationId xmlns="" xmlns:a16="http://schemas.microsoft.com/office/drawing/2014/main" id="{91160928-533D-4C06-8330-E2EF55258BEB}"/>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01" name="Text Box 13">
          <a:extLst>
            <a:ext uri="{FF2B5EF4-FFF2-40B4-BE49-F238E27FC236}">
              <a16:creationId xmlns="" xmlns:a16="http://schemas.microsoft.com/office/drawing/2014/main" id="{234E4521-5EB0-4BAB-B6F0-5310DAC4C70B}"/>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02" name="Text Box 14">
          <a:extLst>
            <a:ext uri="{FF2B5EF4-FFF2-40B4-BE49-F238E27FC236}">
              <a16:creationId xmlns="" xmlns:a16="http://schemas.microsoft.com/office/drawing/2014/main" id="{3FDA7FD8-93AB-46FF-8147-DA836A67321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03" name="Text Box 15">
          <a:extLst>
            <a:ext uri="{FF2B5EF4-FFF2-40B4-BE49-F238E27FC236}">
              <a16:creationId xmlns="" xmlns:a16="http://schemas.microsoft.com/office/drawing/2014/main" id="{F6729C98-2B47-4A5A-859D-9F7429B1E6B8}"/>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04" name="Text Box 16">
          <a:extLst>
            <a:ext uri="{FF2B5EF4-FFF2-40B4-BE49-F238E27FC236}">
              <a16:creationId xmlns="" xmlns:a16="http://schemas.microsoft.com/office/drawing/2014/main" id="{B2AC6C7D-1196-4282-B5DC-3533069370D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05" name="Text Box 17">
          <a:extLst>
            <a:ext uri="{FF2B5EF4-FFF2-40B4-BE49-F238E27FC236}">
              <a16:creationId xmlns="" xmlns:a16="http://schemas.microsoft.com/office/drawing/2014/main" id="{A70CADC7-7564-4DF7-80FF-3FF10E3C93EA}"/>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06" name="Text Box 6">
          <a:extLst>
            <a:ext uri="{FF2B5EF4-FFF2-40B4-BE49-F238E27FC236}">
              <a16:creationId xmlns="" xmlns:a16="http://schemas.microsoft.com/office/drawing/2014/main" id="{FC50A629-4C95-4AB8-B3A0-140B2E70D1B2}"/>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07" name="Text Box 7">
          <a:extLst>
            <a:ext uri="{FF2B5EF4-FFF2-40B4-BE49-F238E27FC236}">
              <a16:creationId xmlns="" xmlns:a16="http://schemas.microsoft.com/office/drawing/2014/main" id="{E1BAF014-C38E-4898-8C26-9871D110E69E}"/>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08" name="Text Box 8">
          <a:extLst>
            <a:ext uri="{FF2B5EF4-FFF2-40B4-BE49-F238E27FC236}">
              <a16:creationId xmlns="" xmlns:a16="http://schemas.microsoft.com/office/drawing/2014/main" id="{0565FB61-3EEF-4DA1-BBFA-830089274206}"/>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09" name="Text Box 9">
          <a:extLst>
            <a:ext uri="{FF2B5EF4-FFF2-40B4-BE49-F238E27FC236}">
              <a16:creationId xmlns="" xmlns:a16="http://schemas.microsoft.com/office/drawing/2014/main" id="{A5810908-6134-4670-9373-4423F838AB7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10" name="Text Box 10">
          <a:extLst>
            <a:ext uri="{FF2B5EF4-FFF2-40B4-BE49-F238E27FC236}">
              <a16:creationId xmlns="" xmlns:a16="http://schemas.microsoft.com/office/drawing/2014/main" id="{98624DBB-6369-40DA-8718-30756E9085F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11" name="Text Box 11">
          <a:extLst>
            <a:ext uri="{FF2B5EF4-FFF2-40B4-BE49-F238E27FC236}">
              <a16:creationId xmlns="" xmlns:a16="http://schemas.microsoft.com/office/drawing/2014/main" id="{71105B93-9C76-4DF4-8E20-3BF3CE5A0AC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12" name="Text Box 12">
          <a:extLst>
            <a:ext uri="{FF2B5EF4-FFF2-40B4-BE49-F238E27FC236}">
              <a16:creationId xmlns="" xmlns:a16="http://schemas.microsoft.com/office/drawing/2014/main" id="{5BC3DBF2-B73C-4831-8DBE-71278A1D1C2A}"/>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13" name="Text Box 13">
          <a:extLst>
            <a:ext uri="{FF2B5EF4-FFF2-40B4-BE49-F238E27FC236}">
              <a16:creationId xmlns="" xmlns:a16="http://schemas.microsoft.com/office/drawing/2014/main" id="{D0E0B9D8-C654-47EA-92AA-5EFD9AA85660}"/>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14" name="Text Box 14">
          <a:extLst>
            <a:ext uri="{FF2B5EF4-FFF2-40B4-BE49-F238E27FC236}">
              <a16:creationId xmlns="" xmlns:a16="http://schemas.microsoft.com/office/drawing/2014/main" id="{1CCB0EDA-5FF5-41E0-831F-81AB50D75039}"/>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15" name="Text Box 15">
          <a:extLst>
            <a:ext uri="{FF2B5EF4-FFF2-40B4-BE49-F238E27FC236}">
              <a16:creationId xmlns="" xmlns:a16="http://schemas.microsoft.com/office/drawing/2014/main" id="{CCACEB2A-1BAD-47E0-A8E2-6C95DB43806B}"/>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16" name="Text Box 16">
          <a:extLst>
            <a:ext uri="{FF2B5EF4-FFF2-40B4-BE49-F238E27FC236}">
              <a16:creationId xmlns="" xmlns:a16="http://schemas.microsoft.com/office/drawing/2014/main" id="{6EF5A167-AE80-4B2D-B4CE-74ABB394E50A}"/>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17" name="Text Box 17">
          <a:extLst>
            <a:ext uri="{FF2B5EF4-FFF2-40B4-BE49-F238E27FC236}">
              <a16:creationId xmlns="" xmlns:a16="http://schemas.microsoft.com/office/drawing/2014/main" id="{3518A38D-FE73-4BC6-8367-A754FD8E9FE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18" name="Text Box 7">
          <a:extLst>
            <a:ext uri="{FF2B5EF4-FFF2-40B4-BE49-F238E27FC236}">
              <a16:creationId xmlns="" xmlns:a16="http://schemas.microsoft.com/office/drawing/2014/main" id="{E9D58F5D-95C3-49E6-ADB6-16D956F7E5CB}"/>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19" name="Text Box 8">
          <a:extLst>
            <a:ext uri="{FF2B5EF4-FFF2-40B4-BE49-F238E27FC236}">
              <a16:creationId xmlns="" xmlns:a16="http://schemas.microsoft.com/office/drawing/2014/main" id="{B1B89C62-AD87-46F1-8C9B-79824DBFB761}"/>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20" name="Text Box 9">
          <a:extLst>
            <a:ext uri="{FF2B5EF4-FFF2-40B4-BE49-F238E27FC236}">
              <a16:creationId xmlns="" xmlns:a16="http://schemas.microsoft.com/office/drawing/2014/main" id="{6C46D87C-724D-4704-BE52-6EBFEA287F3A}"/>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21" name="Text Box 10">
          <a:extLst>
            <a:ext uri="{FF2B5EF4-FFF2-40B4-BE49-F238E27FC236}">
              <a16:creationId xmlns="" xmlns:a16="http://schemas.microsoft.com/office/drawing/2014/main" id="{B54B4C9B-108B-48A8-A6B1-7C4A2A76B48A}"/>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22" name="Text Box 11">
          <a:extLst>
            <a:ext uri="{FF2B5EF4-FFF2-40B4-BE49-F238E27FC236}">
              <a16:creationId xmlns="" xmlns:a16="http://schemas.microsoft.com/office/drawing/2014/main" id="{CAE207BE-FB86-4545-9F39-93DF2FF0921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23" name="Text Box 12">
          <a:extLst>
            <a:ext uri="{FF2B5EF4-FFF2-40B4-BE49-F238E27FC236}">
              <a16:creationId xmlns="" xmlns:a16="http://schemas.microsoft.com/office/drawing/2014/main" id="{B29F748C-ED86-466F-82C3-CAF6EEF0389D}"/>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24" name="Text Box 13">
          <a:extLst>
            <a:ext uri="{FF2B5EF4-FFF2-40B4-BE49-F238E27FC236}">
              <a16:creationId xmlns="" xmlns:a16="http://schemas.microsoft.com/office/drawing/2014/main" id="{54B1F46A-7D97-416E-AFDE-8829663D476F}"/>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25" name="Text Box 14">
          <a:extLst>
            <a:ext uri="{FF2B5EF4-FFF2-40B4-BE49-F238E27FC236}">
              <a16:creationId xmlns="" xmlns:a16="http://schemas.microsoft.com/office/drawing/2014/main" id="{AD2AEA7B-415D-4F98-9F2D-EE0C8CB0F4CE}"/>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26" name="Text Box 15">
          <a:extLst>
            <a:ext uri="{FF2B5EF4-FFF2-40B4-BE49-F238E27FC236}">
              <a16:creationId xmlns="" xmlns:a16="http://schemas.microsoft.com/office/drawing/2014/main" id="{38C217D3-67EF-4264-9F37-D2C1C2CF7FA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27" name="Text Box 16">
          <a:extLst>
            <a:ext uri="{FF2B5EF4-FFF2-40B4-BE49-F238E27FC236}">
              <a16:creationId xmlns="" xmlns:a16="http://schemas.microsoft.com/office/drawing/2014/main" id="{42831F49-BCFB-43A3-A023-E73C8726C312}"/>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28" name="Text Box 17">
          <a:extLst>
            <a:ext uri="{FF2B5EF4-FFF2-40B4-BE49-F238E27FC236}">
              <a16:creationId xmlns="" xmlns:a16="http://schemas.microsoft.com/office/drawing/2014/main" id="{8DF2C0FA-9AC8-40E8-95CC-AEF258D54686}"/>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29" name="Text Box 6">
          <a:extLst>
            <a:ext uri="{FF2B5EF4-FFF2-40B4-BE49-F238E27FC236}">
              <a16:creationId xmlns="" xmlns:a16="http://schemas.microsoft.com/office/drawing/2014/main" id="{08127B67-A288-4822-87CB-8BA8FC48C064}"/>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30" name="Text Box 7">
          <a:extLst>
            <a:ext uri="{FF2B5EF4-FFF2-40B4-BE49-F238E27FC236}">
              <a16:creationId xmlns="" xmlns:a16="http://schemas.microsoft.com/office/drawing/2014/main" id="{8F01D8AD-855E-4292-8608-445E7FEF2E5D}"/>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31" name="Text Box 8">
          <a:extLst>
            <a:ext uri="{FF2B5EF4-FFF2-40B4-BE49-F238E27FC236}">
              <a16:creationId xmlns="" xmlns:a16="http://schemas.microsoft.com/office/drawing/2014/main" id="{719CAB8C-733D-401D-B076-DAB9E141966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32" name="Text Box 9">
          <a:extLst>
            <a:ext uri="{FF2B5EF4-FFF2-40B4-BE49-F238E27FC236}">
              <a16:creationId xmlns="" xmlns:a16="http://schemas.microsoft.com/office/drawing/2014/main" id="{2091F21A-5C94-4899-803E-4B8FBBD842C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33" name="Text Box 10">
          <a:extLst>
            <a:ext uri="{FF2B5EF4-FFF2-40B4-BE49-F238E27FC236}">
              <a16:creationId xmlns="" xmlns:a16="http://schemas.microsoft.com/office/drawing/2014/main" id="{5F391D00-084A-4551-994C-9F2717C9C60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34" name="Text Box 11">
          <a:extLst>
            <a:ext uri="{FF2B5EF4-FFF2-40B4-BE49-F238E27FC236}">
              <a16:creationId xmlns="" xmlns:a16="http://schemas.microsoft.com/office/drawing/2014/main" id="{74E0795D-EAF0-4631-A8CD-97F2C613AC7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35" name="Text Box 12">
          <a:extLst>
            <a:ext uri="{FF2B5EF4-FFF2-40B4-BE49-F238E27FC236}">
              <a16:creationId xmlns="" xmlns:a16="http://schemas.microsoft.com/office/drawing/2014/main" id="{59F605F1-732E-409A-B418-0667F7A2935E}"/>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36" name="Text Box 13">
          <a:extLst>
            <a:ext uri="{FF2B5EF4-FFF2-40B4-BE49-F238E27FC236}">
              <a16:creationId xmlns="" xmlns:a16="http://schemas.microsoft.com/office/drawing/2014/main" id="{873B01DB-1E31-4B79-A5F4-E8C3D7796970}"/>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37" name="Text Box 14">
          <a:extLst>
            <a:ext uri="{FF2B5EF4-FFF2-40B4-BE49-F238E27FC236}">
              <a16:creationId xmlns="" xmlns:a16="http://schemas.microsoft.com/office/drawing/2014/main" id="{79616250-B080-4E3E-A755-A4AE357193A6}"/>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38" name="Text Box 15">
          <a:extLst>
            <a:ext uri="{FF2B5EF4-FFF2-40B4-BE49-F238E27FC236}">
              <a16:creationId xmlns="" xmlns:a16="http://schemas.microsoft.com/office/drawing/2014/main" id="{27B39FD6-6EE6-4F90-9C6D-7E3AAE473788}"/>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39" name="Text Box 16">
          <a:extLst>
            <a:ext uri="{FF2B5EF4-FFF2-40B4-BE49-F238E27FC236}">
              <a16:creationId xmlns="" xmlns:a16="http://schemas.microsoft.com/office/drawing/2014/main" id="{0853CD35-F980-4D38-8094-7B142BDE4B5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40" name="Text Box 17">
          <a:extLst>
            <a:ext uri="{FF2B5EF4-FFF2-40B4-BE49-F238E27FC236}">
              <a16:creationId xmlns="" xmlns:a16="http://schemas.microsoft.com/office/drawing/2014/main" id="{170D3957-3C24-4221-B2D8-E6CA0EBD54A1}"/>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41" name="Text Box 6">
          <a:extLst>
            <a:ext uri="{FF2B5EF4-FFF2-40B4-BE49-F238E27FC236}">
              <a16:creationId xmlns="" xmlns:a16="http://schemas.microsoft.com/office/drawing/2014/main" id="{D6BC815D-016D-48F1-B3BD-E89396D38831}"/>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42" name="Text Box 7">
          <a:extLst>
            <a:ext uri="{FF2B5EF4-FFF2-40B4-BE49-F238E27FC236}">
              <a16:creationId xmlns="" xmlns:a16="http://schemas.microsoft.com/office/drawing/2014/main" id="{52C63715-E991-4C3E-A478-DAFDFC8D6A74}"/>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43" name="Text Box 8">
          <a:extLst>
            <a:ext uri="{FF2B5EF4-FFF2-40B4-BE49-F238E27FC236}">
              <a16:creationId xmlns="" xmlns:a16="http://schemas.microsoft.com/office/drawing/2014/main" id="{8AA890C3-839A-4D66-8D87-265E54028D00}"/>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44" name="Text Box 9">
          <a:extLst>
            <a:ext uri="{FF2B5EF4-FFF2-40B4-BE49-F238E27FC236}">
              <a16:creationId xmlns="" xmlns:a16="http://schemas.microsoft.com/office/drawing/2014/main" id="{7DAF6AF8-ACD8-4259-9037-4DCF452E5371}"/>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45" name="Text Box 10">
          <a:extLst>
            <a:ext uri="{FF2B5EF4-FFF2-40B4-BE49-F238E27FC236}">
              <a16:creationId xmlns="" xmlns:a16="http://schemas.microsoft.com/office/drawing/2014/main" id="{1A143B0C-3B85-44D8-B766-5E7D536035EB}"/>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46" name="Text Box 11">
          <a:extLst>
            <a:ext uri="{FF2B5EF4-FFF2-40B4-BE49-F238E27FC236}">
              <a16:creationId xmlns="" xmlns:a16="http://schemas.microsoft.com/office/drawing/2014/main" id="{87F5E9C4-72F6-44AD-BCE4-BA629A5784D2}"/>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47" name="Text Box 12">
          <a:extLst>
            <a:ext uri="{FF2B5EF4-FFF2-40B4-BE49-F238E27FC236}">
              <a16:creationId xmlns="" xmlns:a16="http://schemas.microsoft.com/office/drawing/2014/main" id="{2764C7BE-B580-467E-A2C8-5DB49AF356E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48" name="Text Box 13">
          <a:extLst>
            <a:ext uri="{FF2B5EF4-FFF2-40B4-BE49-F238E27FC236}">
              <a16:creationId xmlns="" xmlns:a16="http://schemas.microsoft.com/office/drawing/2014/main" id="{4EB563F6-629E-48FF-B945-9C340A1C5934}"/>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49" name="Text Box 14">
          <a:extLst>
            <a:ext uri="{FF2B5EF4-FFF2-40B4-BE49-F238E27FC236}">
              <a16:creationId xmlns="" xmlns:a16="http://schemas.microsoft.com/office/drawing/2014/main" id="{FA09BB1F-C767-4D9F-95C1-FFC9A1C4B90E}"/>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50" name="Text Box 15">
          <a:extLst>
            <a:ext uri="{FF2B5EF4-FFF2-40B4-BE49-F238E27FC236}">
              <a16:creationId xmlns="" xmlns:a16="http://schemas.microsoft.com/office/drawing/2014/main" id="{B868A087-75E5-40D6-92A9-63BF0817E268}"/>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51" name="Text Box 16">
          <a:extLst>
            <a:ext uri="{FF2B5EF4-FFF2-40B4-BE49-F238E27FC236}">
              <a16:creationId xmlns="" xmlns:a16="http://schemas.microsoft.com/office/drawing/2014/main" id="{36DB5DAE-2588-4FDE-904E-B3C4ED438C9B}"/>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52" name="Text Box 17">
          <a:extLst>
            <a:ext uri="{FF2B5EF4-FFF2-40B4-BE49-F238E27FC236}">
              <a16:creationId xmlns="" xmlns:a16="http://schemas.microsoft.com/office/drawing/2014/main" id="{4222F656-1494-4448-AD79-BCD12D7EE57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53" name="Text Box 6">
          <a:extLst>
            <a:ext uri="{FF2B5EF4-FFF2-40B4-BE49-F238E27FC236}">
              <a16:creationId xmlns="" xmlns:a16="http://schemas.microsoft.com/office/drawing/2014/main" id="{794A2DF0-E80F-4F76-A152-B19AA26461FF}"/>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54" name="Text Box 7">
          <a:extLst>
            <a:ext uri="{FF2B5EF4-FFF2-40B4-BE49-F238E27FC236}">
              <a16:creationId xmlns="" xmlns:a16="http://schemas.microsoft.com/office/drawing/2014/main" id="{DB90600E-C35A-459D-B41F-6CF3D3A147F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55" name="Text Box 8">
          <a:extLst>
            <a:ext uri="{FF2B5EF4-FFF2-40B4-BE49-F238E27FC236}">
              <a16:creationId xmlns="" xmlns:a16="http://schemas.microsoft.com/office/drawing/2014/main" id="{31DCF6B7-BC46-4E19-B43B-F33DD92F136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56" name="Text Box 9">
          <a:extLst>
            <a:ext uri="{FF2B5EF4-FFF2-40B4-BE49-F238E27FC236}">
              <a16:creationId xmlns="" xmlns:a16="http://schemas.microsoft.com/office/drawing/2014/main" id="{FC22F6D6-190C-4E48-8B35-84C1720009A6}"/>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57" name="Text Box 10">
          <a:extLst>
            <a:ext uri="{FF2B5EF4-FFF2-40B4-BE49-F238E27FC236}">
              <a16:creationId xmlns="" xmlns:a16="http://schemas.microsoft.com/office/drawing/2014/main" id="{E4AAB263-86C5-4E22-9E91-86B7A35D4D3D}"/>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58" name="Text Box 11">
          <a:extLst>
            <a:ext uri="{FF2B5EF4-FFF2-40B4-BE49-F238E27FC236}">
              <a16:creationId xmlns="" xmlns:a16="http://schemas.microsoft.com/office/drawing/2014/main" id="{7B38BC72-AEAE-4F75-AABF-C380B79E73D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59" name="Text Box 12">
          <a:extLst>
            <a:ext uri="{FF2B5EF4-FFF2-40B4-BE49-F238E27FC236}">
              <a16:creationId xmlns="" xmlns:a16="http://schemas.microsoft.com/office/drawing/2014/main" id="{74F08BA0-9E07-47EE-8634-D91BB710D58E}"/>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60" name="Text Box 13">
          <a:extLst>
            <a:ext uri="{FF2B5EF4-FFF2-40B4-BE49-F238E27FC236}">
              <a16:creationId xmlns="" xmlns:a16="http://schemas.microsoft.com/office/drawing/2014/main" id="{4485D630-575D-4BE4-8782-28D024E3F6F9}"/>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61" name="Text Box 14">
          <a:extLst>
            <a:ext uri="{FF2B5EF4-FFF2-40B4-BE49-F238E27FC236}">
              <a16:creationId xmlns="" xmlns:a16="http://schemas.microsoft.com/office/drawing/2014/main" id="{EF0804F1-F7A8-4567-8DF0-615A7B867E9A}"/>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62" name="Text Box 15">
          <a:extLst>
            <a:ext uri="{FF2B5EF4-FFF2-40B4-BE49-F238E27FC236}">
              <a16:creationId xmlns="" xmlns:a16="http://schemas.microsoft.com/office/drawing/2014/main" id="{27E97E33-24D1-4FC0-B158-83BF0539A692}"/>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63" name="Text Box 16">
          <a:extLst>
            <a:ext uri="{FF2B5EF4-FFF2-40B4-BE49-F238E27FC236}">
              <a16:creationId xmlns="" xmlns:a16="http://schemas.microsoft.com/office/drawing/2014/main" id="{A1EC7FB3-DD39-4262-9913-C50E9982189A}"/>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64" name="Text Box 17">
          <a:extLst>
            <a:ext uri="{FF2B5EF4-FFF2-40B4-BE49-F238E27FC236}">
              <a16:creationId xmlns="" xmlns:a16="http://schemas.microsoft.com/office/drawing/2014/main" id="{DEB42E17-0EBA-4052-841C-F01F4255294F}"/>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65" name="Text Box 7">
          <a:extLst>
            <a:ext uri="{FF2B5EF4-FFF2-40B4-BE49-F238E27FC236}">
              <a16:creationId xmlns="" xmlns:a16="http://schemas.microsoft.com/office/drawing/2014/main" id="{2041760B-47DD-4A52-89E7-B5FD6D183072}"/>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66" name="Text Box 8">
          <a:extLst>
            <a:ext uri="{FF2B5EF4-FFF2-40B4-BE49-F238E27FC236}">
              <a16:creationId xmlns="" xmlns:a16="http://schemas.microsoft.com/office/drawing/2014/main" id="{8E3CAE47-CCF6-4360-9358-6EE5AA68C8E8}"/>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67" name="Text Box 9">
          <a:extLst>
            <a:ext uri="{FF2B5EF4-FFF2-40B4-BE49-F238E27FC236}">
              <a16:creationId xmlns="" xmlns:a16="http://schemas.microsoft.com/office/drawing/2014/main" id="{7473E42C-1B79-44A4-AB44-FA478DD87B82}"/>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68" name="Text Box 10">
          <a:extLst>
            <a:ext uri="{FF2B5EF4-FFF2-40B4-BE49-F238E27FC236}">
              <a16:creationId xmlns="" xmlns:a16="http://schemas.microsoft.com/office/drawing/2014/main" id="{D2A3B558-FF4B-4ACD-AC42-ECD6885B7162}"/>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69" name="Text Box 11">
          <a:extLst>
            <a:ext uri="{FF2B5EF4-FFF2-40B4-BE49-F238E27FC236}">
              <a16:creationId xmlns="" xmlns:a16="http://schemas.microsoft.com/office/drawing/2014/main" id="{59870823-B309-45A5-B95B-7F400C9D34C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70" name="Text Box 12">
          <a:extLst>
            <a:ext uri="{FF2B5EF4-FFF2-40B4-BE49-F238E27FC236}">
              <a16:creationId xmlns="" xmlns:a16="http://schemas.microsoft.com/office/drawing/2014/main" id="{91D80475-B73D-4C5E-B2AA-CB7AD93A7782}"/>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71" name="Text Box 13">
          <a:extLst>
            <a:ext uri="{FF2B5EF4-FFF2-40B4-BE49-F238E27FC236}">
              <a16:creationId xmlns="" xmlns:a16="http://schemas.microsoft.com/office/drawing/2014/main" id="{44C00DF5-AF4F-4E9E-BB1C-C5B25D71A067}"/>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72" name="Text Box 14">
          <a:extLst>
            <a:ext uri="{FF2B5EF4-FFF2-40B4-BE49-F238E27FC236}">
              <a16:creationId xmlns="" xmlns:a16="http://schemas.microsoft.com/office/drawing/2014/main" id="{094261A5-5F5F-45E5-B0A5-6C48112E09F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73" name="Text Box 15">
          <a:extLst>
            <a:ext uri="{FF2B5EF4-FFF2-40B4-BE49-F238E27FC236}">
              <a16:creationId xmlns="" xmlns:a16="http://schemas.microsoft.com/office/drawing/2014/main" id="{6E81C350-57BE-4417-B1EF-E6E021ACB313}"/>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74" name="Text Box 16">
          <a:extLst>
            <a:ext uri="{FF2B5EF4-FFF2-40B4-BE49-F238E27FC236}">
              <a16:creationId xmlns="" xmlns:a16="http://schemas.microsoft.com/office/drawing/2014/main" id="{0550F16E-4E1A-4716-B74D-C0F90FC74126}"/>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75" name="Text Box 17">
          <a:extLst>
            <a:ext uri="{FF2B5EF4-FFF2-40B4-BE49-F238E27FC236}">
              <a16:creationId xmlns="" xmlns:a16="http://schemas.microsoft.com/office/drawing/2014/main" id="{B3A16869-FB82-4B11-9F2F-9757944020AB}"/>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76" name="Text Box 6">
          <a:extLst>
            <a:ext uri="{FF2B5EF4-FFF2-40B4-BE49-F238E27FC236}">
              <a16:creationId xmlns="" xmlns:a16="http://schemas.microsoft.com/office/drawing/2014/main" id="{898F1A3C-AD36-4569-B24A-BBC1A62D9F0A}"/>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77" name="Text Box 7">
          <a:extLst>
            <a:ext uri="{FF2B5EF4-FFF2-40B4-BE49-F238E27FC236}">
              <a16:creationId xmlns="" xmlns:a16="http://schemas.microsoft.com/office/drawing/2014/main" id="{1EEF731C-3A07-402B-81A8-54A661979697}"/>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78" name="Text Box 8">
          <a:extLst>
            <a:ext uri="{FF2B5EF4-FFF2-40B4-BE49-F238E27FC236}">
              <a16:creationId xmlns="" xmlns:a16="http://schemas.microsoft.com/office/drawing/2014/main" id="{9E6A107E-AF1F-4486-8C4E-20D5C935FC92}"/>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79" name="Text Box 9">
          <a:extLst>
            <a:ext uri="{FF2B5EF4-FFF2-40B4-BE49-F238E27FC236}">
              <a16:creationId xmlns="" xmlns:a16="http://schemas.microsoft.com/office/drawing/2014/main" id="{64D19E6E-AF30-4F85-AAFC-5C5D9715C4AF}"/>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80" name="Text Box 10">
          <a:extLst>
            <a:ext uri="{FF2B5EF4-FFF2-40B4-BE49-F238E27FC236}">
              <a16:creationId xmlns="" xmlns:a16="http://schemas.microsoft.com/office/drawing/2014/main" id="{091F5888-53D5-44C7-815F-AE9A1ED43D80}"/>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81" name="Text Box 11">
          <a:extLst>
            <a:ext uri="{FF2B5EF4-FFF2-40B4-BE49-F238E27FC236}">
              <a16:creationId xmlns="" xmlns:a16="http://schemas.microsoft.com/office/drawing/2014/main" id="{4126EF19-1893-42CA-A470-8F813AF7AECC}"/>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82" name="Text Box 12">
          <a:extLst>
            <a:ext uri="{FF2B5EF4-FFF2-40B4-BE49-F238E27FC236}">
              <a16:creationId xmlns="" xmlns:a16="http://schemas.microsoft.com/office/drawing/2014/main" id="{AC78C190-2866-413E-9DC5-5946AD505E05}"/>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83" name="Text Box 13">
          <a:extLst>
            <a:ext uri="{FF2B5EF4-FFF2-40B4-BE49-F238E27FC236}">
              <a16:creationId xmlns="" xmlns:a16="http://schemas.microsoft.com/office/drawing/2014/main" id="{FAD3FDE9-3D80-4151-953E-1D0BFFA1742A}"/>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84" name="Text Box 14">
          <a:extLst>
            <a:ext uri="{FF2B5EF4-FFF2-40B4-BE49-F238E27FC236}">
              <a16:creationId xmlns="" xmlns:a16="http://schemas.microsoft.com/office/drawing/2014/main" id="{89DA54B3-E9BD-482E-9592-76139BF7C2F8}"/>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85" name="Text Box 15">
          <a:extLst>
            <a:ext uri="{FF2B5EF4-FFF2-40B4-BE49-F238E27FC236}">
              <a16:creationId xmlns="" xmlns:a16="http://schemas.microsoft.com/office/drawing/2014/main" id="{041BC464-EE2F-436E-B4B2-4FD3502654A2}"/>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86" name="Text Box 16">
          <a:extLst>
            <a:ext uri="{FF2B5EF4-FFF2-40B4-BE49-F238E27FC236}">
              <a16:creationId xmlns="" xmlns:a16="http://schemas.microsoft.com/office/drawing/2014/main" id="{F2F0531A-E461-4E20-AD4E-5EDBEB258D82}"/>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13</xdr:row>
      <xdr:rowOff>0</xdr:rowOff>
    </xdr:from>
    <xdr:to>
      <xdr:col>3</xdr:col>
      <xdr:colOff>85725</xdr:colOff>
      <xdr:row>14</xdr:row>
      <xdr:rowOff>81491</xdr:rowOff>
    </xdr:to>
    <xdr:sp macro="" textlink="">
      <xdr:nvSpPr>
        <xdr:cNvPr id="1787" name="Text Box 17">
          <a:extLst>
            <a:ext uri="{FF2B5EF4-FFF2-40B4-BE49-F238E27FC236}">
              <a16:creationId xmlns="" xmlns:a16="http://schemas.microsoft.com/office/drawing/2014/main" id="{577FD6BB-21DE-4CB5-8D2D-BD00E9AB363B}"/>
            </a:ext>
          </a:extLst>
        </xdr:cNvPr>
        <xdr:cNvSpPr txBox="1">
          <a:spLocks noChangeArrowheads="1"/>
        </xdr:cNvSpPr>
      </xdr:nvSpPr>
      <xdr:spPr bwMode="auto">
        <a:xfrm>
          <a:off x="4333875" y="3581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788" name="Text Box 6">
          <a:extLst>
            <a:ext uri="{FF2B5EF4-FFF2-40B4-BE49-F238E27FC236}">
              <a16:creationId xmlns="" xmlns:a16="http://schemas.microsoft.com/office/drawing/2014/main" id="{B140D77A-0AA9-48B5-B5E5-77C4354E707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789" name="Text Box 7">
          <a:extLst>
            <a:ext uri="{FF2B5EF4-FFF2-40B4-BE49-F238E27FC236}">
              <a16:creationId xmlns="" xmlns:a16="http://schemas.microsoft.com/office/drawing/2014/main" id="{94C76F28-2C30-4DE5-898F-B1B71D58B6CC}"/>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790" name="Text Box 8">
          <a:extLst>
            <a:ext uri="{FF2B5EF4-FFF2-40B4-BE49-F238E27FC236}">
              <a16:creationId xmlns="" xmlns:a16="http://schemas.microsoft.com/office/drawing/2014/main" id="{31D74260-4ADB-46B7-ABF6-2E04A1CE8EE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791" name="Text Box 9">
          <a:extLst>
            <a:ext uri="{FF2B5EF4-FFF2-40B4-BE49-F238E27FC236}">
              <a16:creationId xmlns="" xmlns:a16="http://schemas.microsoft.com/office/drawing/2014/main" id="{7896E80A-C31D-42B5-BAA2-BCBC3878D8B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792" name="Text Box 10">
          <a:extLst>
            <a:ext uri="{FF2B5EF4-FFF2-40B4-BE49-F238E27FC236}">
              <a16:creationId xmlns="" xmlns:a16="http://schemas.microsoft.com/office/drawing/2014/main" id="{A735CB94-21AF-4D88-8B22-EA3693E7D1F1}"/>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793" name="Text Box 11">
          <a:extLst>
            <a:ext uri="{FF2B5EF4-FFF2-40B4-BE49-F238E27FC236}">
              <a16:creationId xmlns="" xmlns:a16="http://schemas.microsoft.com/office/drawing/2014/main" id="{6AD26501-F7FC-40AD-AE2A-28DF163CEDBC}"/>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794" name="Text Box 12">
          <a:extLst>
            <a:ext uri="{FF2B5EF4-FFF2-40B4-BE49-F238E27FC236}">
              <a16:creationId xmlns="" xmlns:a16="http://schemas.microsoft.com/office/drawing/2014/main" id="{9EE86868-B72D-4160-891C-9723C923D72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795" name="Text Box 13">
          <a:extLst>
            <a:ext uri="{FF2B5EF4-FFF2-40B4-BE49-F238E27FC236}">
              <a16:creationId xmlns="" xmlns:a16="http://schemas.microsoft.com/office/drawing/2014/main" id="{18429A8F-219E-485B-B860-7005643222A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796" name="Text Box 14">
          <a:extLst>
            <a:ext uri="{FF2B5EF4-FFF2-40B4-BE49-F238E27FC236}">
              <a16:creationId xmlns="" xmlns:a16="http://schemas.microsoft.com/office/drawing/2014/main" id="{2503431E-6EEE-4FA9-909B-849B60166AB4}"/>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797" name="Text Box 15">
          <a:extLst>
            <a:ext uri="{FF2B5EF4-FFF2-40B4-BE49-F238E27FC236}">
              <a16:creationId xmlns="" xmlns:a16="http://schemas.microsoft.com/office/drawing/2014/main" id="{10F99F15-D2BA-44AE-AAA2-6F6AC65A4CB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798" name="Text Box 16">
          <a:extLst>
            <a:ext uri="{FF2B5EF4-FFF2-40B4-BE49-F238E27FC236}">
              <a16:creationId xmlns="" xmlns:a16="http://schemas.microsoft.com/office/drawing/2014/main" id="{759A0058-46AE-4689-AD81-9AB244F53BDD}"/>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799" name="Text Box 17">
          <a:extLst>
            <a:ext uri="{FF2B5EF4-FFF2-40B4-BE49-F238E27FC236}">
              <a16:creationId xmlns="" xmlns:a16="http://schemas.microsoft.com/office/drawing/2014/main" id="{77EB89D5-A922-492F-9221-FBD2E1204074}"/>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00" name="Text Box 6">
          <a:extLst>
            <a:ext uri="{FF2B5EF4-FFF2-40B4-BE49-F238E27FC236}">
              <a16:creationId xmlns="" xmlns:a16="http://schemas.microsoft.com/office/drawing/2014/main" id="{5DFCF1E3-5B01-4E3E-808B-172767B308D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01" name="Text Box 7">
          <a:extLst>
            <a:ext uri="{FF2B5EF4-FFF2-40B4-BE49-F238E27FC236}">
              <a16:creationId xmlns="" xmlns:a16="http://schemas.microsoft.com/office/drawing/2014/main" id="{D7287341-CFE7-4DCC-B456-CC9159DAE939}"/>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02" name="Text Box 8">
          <a:extLst>
            <a:ext uri="{FF2B5EF4-FFF2-40B4-BE49-F238E27FC236}">
              <a16:creationId xmlns="" xmlns:a16="http://schemas.microsoft.com/office/drawing/2014/main" id="{40A6C5F6-5D54-477C-B619-EDB1AB8099E2}"/>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03" name="Text Box 9">
          <a:extLst>
            <a:ext uri="{FF2B5EF4-FFF2-40B4-BE49-F238E27FC236}">
              <a16:creationId xmlns="" xmlns:a16="http://schemas.microsoft.com/office/drawing/2014/main" id="{DFD0B4BC-DD1A-4FFC-AC53-5C1C4950B43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04" name="Text Box 10">
          <a:extLst>
            <a:ext uri="{FF2B5EF4-FFF2-40B4-BE49-F238E27FC236}">
              <a16:creationId xmlns="" xmlns:a16="http://schemas.microsoft.com/office/drawing/2014/main" id="{DCFB0095-02A8-450A-BD07-5F4340C47FB9}"/>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05" name="Text Box 11">
          <a:extLst>
            <a:ext uri="{FF2B5EF4-FFF2-40B4-BE49-F238E27FC236}">
              <a16:creationId xmlns="" xmlns:a16="http://schemas.microsoft.com/office/drawing/2014/main" id="{2C79E4A6-BD31-4E75-BFE3-D48FA480FD30}"/>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06" name="Text Box 12">
          <a:extLst>
            <a:ext uri="{FF2B5EF4-FFF2-40B4-BE49-F238E27FC236}">
              <a16:creationId xmlns="" xmlns:a16="http://schemas.microsoft.com/office/drawing/2014/main" id="{A65122E9-C272-4173-84EF-AAA51CDCBAB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07" name="Text Box 13">
          <a:extLst>
            <a:ext uri="{FF2B5EF4-FFF2-40B4-BE49-F238E27FC236}">
              <a16:creationId xmlns="" xmlns:a16="http://schemas.microsoft.com/office/drawing/2014/main" id="{FD3AA866-7F7A-473F-811C-7CE4134ABA2F}"/>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08" name="Text Box 14">
          <a:extLst>
            <a:ext uri="{FF2B5EF4-FFF2-40B4-BE49-F238E27FC236}">
              <a16:creationId xmlns="" xmlns:a16="http://schemas.microsoft.com/office/drawing/2014/main" id="{9A8D959B-6056-48C3-BB9D-44C8818F3D6C}"/>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09" name="Text Box 15">
          <a:extLst>
            <a:ext uri="{FF2B5EF4-FFF2-40B4-BE49-F238E27FC236}">
              <a16:creationId xmlns="" xmlns:a16="http://schemas.microsoft.com/office/drawing/2014/main" id="{B3C8BE6F-4C63-4F45-875A-002812A72832}"/>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10" name="Text Box 16">
          <a:extLst>
            <a:ext uri="{FF2B5EF4-FFF2-40B4-BE49-F238E27FC236}">
              <a16:creationId xmlns="" xmlns:a16="http://schemas.microsoft.com/office/drawing/2014/main" id="{FCB8DBAF-20FC-450F-81FC-3D2C4AD38390}"/>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11" name="Text Box 17">
          <a:extLst>
            <a:ext uri="{FF2B5EF4-FFF2-40B4-BE49-F238E27FC236}">
              <a16:creationId xmlns="" xmlns:a16="http://schemas.microsoft.com/office/drawing/2014/main" id="{AE33DC43-97D8-428E-A96B-2939D95BB2A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12" name="Text Box 7">
          <a:extLst>
            <a:ext uri="{FF2B5EF4-FFF2-40B4-BE49-F238E27FC236}">
              <a16:creationId xmlns="" xmlns:a16="http://schemas.microsoft.com/office/drawing/2014/main" id="{07AA89EF-16E8-4094-AE6F-D15FA9C127C9}"/>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13" name="Text Box 8">
          <a:extLst>
            <a:ext uri="{FF2B5EF4-FFF2-40B4-BE49-F238E27FC236}">
              <a16:creationId xmlns="" xmlns:a16="http://schemas.microsoft.com/office/drawing/2014/main" id="{7A161229-F9E5-4F60-B444-F287BA2838BE}"/>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14" name="Text Box 9">
          <a:extLst>
            <a:ext uri="{FF2B5EF4-FFF2-40B4-BE49-F238E27FC236}">
              <a16:creationId xmlns="" xmlns:a16="http://schemas.microsoft.com/office/drawing/2014/main" id="{90E79D11-9310-41B3-A299-BB777ABD755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15" name="Text Box 10">
          <a:extLst>
            <a:ext uri="{FF2B5EF4-FFF2-40B4-BE49-F238E27FC236}">
              <a16:creationId xmlns="" xmlns:a16="http://schemas.microsoft.com/office/drawing/2014/main" id="{4BD085B7-15A2-475C-8F69-0EFF2194E01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16" name="Text Box 11">
          <a:extLst>
            <a:ext uri="{FF2B5EF4-FFF2-40B4-BE49-F238E27FC236}">
              <a16:creationId xmlns="" xmlns:a16="http://schemas.microsoft.com/office/drawing/2014/main" id="{CEBECA14-C3D3-4E64-9557-FEE03C3910F1}"/>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17" name="Text Box 12">
          <a:extLst>
            <a:ext uri="{FF2B5EF4-FFF2-40B4-BE49-F238E27FC236}">
              <a16:creationId xmlns="" xmlns:a16="http://schemas.microsoft.com/office/drawing/2014/main" id="{6C35F746-48D5-40A3-A1F6-B4C4FA4E552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18" name="Text Box 13">
          <a:extLst>
            <a:ext uri="{FF2B5EF4-FFF2-40B4-BE49-F238E27FC236}">
              <a16:creationId xmlns="" xmlns:a16="http://schemas.microsoft.com/office/drawing/2014/main" id="{3FA99A89-48F2-4D64-B567-45B87C5942C2}"/>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19" name="Text Box 14">
          <a:extLst>
            <a:ext uri="{FF2B5EF4-FFF2-40B4-BE49-F238E27FC236}">
              <a16:creationId xmlns="" xmlns:a16="http://schemas.microsoft.com/office/drawing/2014/main" id="{CA0BF555-EC87-478F-9C90-9E2C3059C86C}"/>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20" name="Text Box 15">
          <a:extLst>
            <a:ext uri="{FF2B5EF4-FFF2-40B4-BE49-F238E27FC236}">
              <a16:creationId xmlns="" xmlns:a16="http://schemas.microsoft.com/office/drawing/2014/main" id="{CB18AD37-426F-4A34-92BB-8A856853D5C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21" name="Text Box 16">
          <a:extLst>
            <a:ext uri="{FF2B5EF4-FFF2-40B4-BE49-F238E27FC236}">
              <a16:creationId xmlns="" xmlns:a16="http://schemas.microsoft.com/office/drawing/2014/main" id="{F66332A1-8098-4307-A897-8A4FF9BDB978}"/>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22" name="Text Box 17">
          <a:extLst>
            <a:ext uri="{FF2B5EF4-FFF2-40B4-BE49-F238E27FC236}">
              <a16:creationId xmlns="" xmlns:a16="http://schemas.microsoft.com/office/drawing/2014/main" id="{0FE756C4-4F2C-4BB3-AEB8-2559A0D238E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23" name="Text Box 6">
          <a:extLst>
            <a:ext uri="{FF2B5EF4-FFF2-40B4-BE49-F238E27FC236}">
              <a16:creationId xmlns="" xmlns:a16="http://schemas.microsoft.com/office/drawing/2014/main" id="{DD8815A6-F426-42E6-BF43-EB9F4111AD31}"/>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24" name="Text Box 7">
          <a:extLst>
            <a:ext uri="{FF2B5EF4-FFF2-40B4-BE49-F238E27FC236}">
              <a16:creationId xmlns="" xmlns:a16="http://schemas.microsoft.com/office/drawing/2014/main" id="{AAF62164-0BC9-4A2A-9FA1-8AAF78945012}"/>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25" name="Text Box 8">
          <a:extLst>
            <a:ext uri="{FF2B5EF4-FFF2-40B4-BE49-F238E27FC236}">
              <a16:creationId xmlns="" xmlns:a16="http://schemas.microsoft.com/office/drawing/2014/main" id="{C5D0FC6F-BF20-48D4-8FF6-F3DE3529AE1C}"/>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26" name="Text Box 9">
          <a:extLst>
            <a:ext uri="{FF2B5EF4-FFF2-40B4-BE49-F238E27FC236}">
              <a16:creationId xmlns="" xmlns:a16="http://schemas.microsoft.com/office/drawing/2014/main" id="{AE2C09B9-5C2F-40DE-9C0C-5910617B4A1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27" name="Text Box 10">
          <a:extLst>
            <a:ext uri="{FF2B5EF4-FFF2-40B4-BE49-F238E27FC236}">
              <a16:creationId xmlns="" xmlns:a16="http://schemas.microsoft.com/office/drawing/2014/main" id="{BABB931A-DA8A-47A4-9BF2-111B755BBBE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28" name="Text Box 11">
          <a:extLst>
            <a:ext uri="{FF2B5EF4-FFF2-40B4-BE49-F238E27FC236}">
              <a16:creationId xmlns="" xmlns:a16="http://schemas.microsoft.com/office/drawing/2014/main" id="{8EF0972F-4E70-43D3-8783-72937B284BA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29" name="Text Box 12">
          <a:extLst>
            <a:ext uri="{FF2B5EF4-FFF2-40B4-BE49-F238E27FC236}">
              <a16:creationId xmlns="" xmlns:a16="http://schemas.microsoft.com/office/drawing/2014/main" id="{11060E2E-8810-45F8-9EBB-25CD75DAABE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30" name="Text Box 13">
          <a:extLst>
            <a:ext uri="{FF2B5EF4-FFF2-40B4-BE49-F238E27FC236}">
              <a16:creationId xmlns="" xmlns:a16="http://schemas.microsoft.com/office/drawing/2014/main" id="{C5EB3CCB-C45F-4B5A-B062-2B27CD0F89E0}"/>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31" name="Text Box 14">
          <a:extLst>
            <a:ext uri="{FF2B5EF4-FFF2-40B4-BE49-F238E27FC236}">
              <a16:creationId xmlns="" xmlns:a16="http://schemas.microsoft.com/office/drawing/2014/main" id="{229A80DD-C41D-4BC0-AEC6-BF9DF6E70B59}"/>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32" name="Text Box 15">
          <a:extLst>
            <a:ext uri="{FF2B5EF4-FFF2-40B4-BE49-F238E27FC236}">
              <a16:creationId xmlns="" xmlns:a16="http://schemas.microsoft.com/office/drawing/2014/main" id="{03F32EB3-8696-4672-9D90-AFB71331229F}"/>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33" name="Text Box 16">
          <a:extLst>
            <a:ext uri="{FF2B5EF4-FFF2-40B4-BE49-F238E27FC236}">
              <a16:creationId xmlns="" xmlns:a16="http://schemas.microsoft.com/office/drawing/2014/main" id="{C4CDC19C-1CB8-458E-A97D-5E12EC54AC0C}"/>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34" name="Text Box 17">
          <a:extLst>
            <a:ext uri="{FF2B5EF4-FFF2-40B4-BE49-F238E27FC236}">
              <a16:creationId xmlns="" xmlns:a16="http://schemas.microsoft.com/office/drawing/2014/main" id="{A473690E-7D02-4C0D-8C3B-05AE418CE029}"/>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35" name="Text Box 6">
          <a:extLst>
            <a:ext uri="{FF2B5EF4-FFF2-40B4-BE49-F238E27FC236}">
              <a16:creationId xmlns="" xmlns:a16="http://schemas.microsoft.com/office/drawing/2014/main" id="{5E0DF145-A2AB-44F6-BAFD-744FAB180E0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36" name="Text Box 7">
          <a:extLst>
            <a:ext uri="{FF2B5EF4-FFF2-40B4-BE49-F238E27FC236}">
              <a16:creationId xmlns="" xmlns:a16="http://schemas.microsoft.com/office/drawing/2014/main" id="{7452F46B-BD29-4366-9EC6-E2F2181519D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37" name="Text Box 8">
          <a:extLst>
            <a:ext uri="{FF2B5EF4-FFF2-40B4-BE49-F238E27FC236}">
              <a16:creationId xmlns="" xmlns:a16="http://schemas.microsoft.com/office/drawing/2014/main" id="{889DDC1E-E1DD-48A5-8186-345A68BE613E}"/>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38" name="Text Box 9">
          <a:extLst>
            <a:ext uri="{FF2B5EF4-FFF2-40B4-BE49-F238E27FC236}">
              <a16:creationId xmlns="" xmlns:a16="http://schemas.microsoft.com/office/drawing/2014/main" id="{B0AE492F-60A7-4085-B719-D163F0BC854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39" name="Text Box 10">
          <a:extLst>
            <a:ext uri="{FF2B5EF4-FFF2-40B4-BE49-F238E27FC236}">
              <a16:creationId xmlns="" xmlns:a16="http://schemas.microsoft.com/office/drawing/2014/main" id="{2885B733-17BD-4A50-90FF-7FB7838FC641}"/>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40" name="Text Box 11">
          <a:extLst>
            <a:ext uri="{FF2B5EF4-FFF2-40B4-BE49-F238E27FC236}">
              <a16:creationId xmlns="" xmlns:a16="http://schemas.microsoft.com/office/drawing/2014/main" id="{4B9B21EE-EE1F-4C9B-B86A-A0237509C6ED}"/>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41" name="Text Box 12">
          <a:extLst>
            <a:ext uri="{FF2B5EF4-FFF2-40B4-BE49-F238E27FC236}">
              <a16:creationId xmlns="" xmlns:a16="http://schemas.microsoft.com/office/drawing/2014/main" id="{5D54B961-4F06-42D6-9637-A818EEECBDD0}"/>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42" name="Text Box 13">
          <a:extLst>
            <a:ext uri="{FF2B5EF4-FFF2-40B4-BE49-F238E27FC236}">
              <a16:creationId xmlns="" xmlns:a16="http://schemas.microsoft.com/office/drawing/2014/main" id="{320E6E19-698B-49D6-9833-0A140E2C3B14}"/>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43" name="Text Box 14">
          <a:extLst>
            <a:ext uri="{FF2B5EF4-FFF2-40B4-BE49-F238E27FC236}">
              <a16:creationId xmlns="" xmlns:a16="http://schemas.microsoft.com/office/drawing/2014/main" id="{E6CB374A-4C87-4E10-815E-AE179537C594}"/>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44" name="Text Box 15">
          <a:extLst>
            <a:ext uri="{FF2B5EF4-FFF2-40B4-BE49-F238E27FC236}">
              <a16:creationId xmlns="" xmlns:a16="http://schemas.microsoft.com/office/drawing/2014/main" id="{FCC96438-51C5-41F4-840E-E20B4837D4D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45" name="Text Box 16">
          <a:extLst>
            <a:ext uri="{FF2B5EF4-FFF2-40B4-BE49-F238E27FC236}">
              <a16:creationId xmlns="" xmlns:a16="http://schemas.microsoft.com/office/drawing/2014/main" id="{F2F84FDD-0434-43A4-A3DB-48522AC3946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46" name="Text Box 17">
          <a:extLst>
            <a:ext uri="{FF2B5EF4-FFF2-40B4-BE49-F238E27FC236}">
              <a16:creationId xmlns="" xmlns:a16="http://schemas.microsoft.com/office/drawing/2014/main" id="{02AE5C8C-A75A-49F7-BC94-D354EDA600E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47" name="Text Box 6">
          <a:extLst>
            <a:ext uri="{FF2B5EF4-FFF2-40B4-BE49-F238E27FC236}">
              <a16:creationId xmlns="" xmlns:a16="http://schemas.microsoft.com/office/drawing/2014/main" id="{EAF5E4C4-D3C1-467A-8BD9-0B5164A73ADE}"/>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48" name="Text Box 7">
          <a:extLst>
            <a:ext uri="{FF2B5EF4-FFF2-40B4-BE49-F238E27FC236}">
              <a16:creationId xmlns="" xmlns:a16="http://schemas.microsoft.com/office/drawing/2014/main" id="{F4A891B7-7732-40DA-A792-43ECC4CA59D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49" name="Text Box 8">
          <a:extLst>
            <a:ext uri="{FF2B5EF4-FFF2-40B4-BE49-F238E27FC236}">
              <a16:creationId xmlns="" xmlns:a16="http://schemas.microsoft.com/office/drawing/2014/main" id="{E3B2D39A-EF77-4D3F-B23F-328A7122A73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50" name="Text Box 9">
          <a:extLst>
            <a:ext uri="{FF2B5EF4-FFF2-40B4-BE49-F238E27FC236}">
              <a16:creationId xmlns="" xmlns:a16="http://schemas.microsoft.com/office/drawing/2014/main" id="{CD2F78AC-EE91-4805-93C9-144A8FB7182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51" name="Text Box 10">
          <a:extLst>
            <a:ext uri="{FF2B5EF4-FFF2-40B4-BE49-F238E27FC236}">
              <a16:creationId xmlns="" xmlns:a16="http://schemas.microsoft.com/office/drawing/2014/main" id="{EF3563EE-771C-4F9B-88A7-DA67FF24212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52" name="Text Box 11">
          <a:extLst>
            <a:ext uri="{FF2B5EF4-FFF2-40B4-BE49-F238E27FC236}">
              <a16:creationId xmlns="" xmlns:a16="http://schemas.microsoft.com/office/drawing/2014/main" id="{044C7499-70DE-4334-9D08-1F8164D70621}"/>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53" name="Text Box 12">
          <a:extLst>
            <a:ext uri="{FF2B5EF4-FFF2-40B4-BE49-F238E27FC236}">
              <a16:creationId xmlns="" xmlns:a16="http://schemas.microsoft.com/office/drawing/2014/main" id="{EB85DE68-F40C-4D77-879F-72AA5BCC4D8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54" name="Text Box 13">
          <a:extLst>
            <a:ext uri="{FF2B5EF4-FFF2-40B4-BE49-F238E27FC236}">
              <a16:creationId xmlns="" xmlns:a16="http://schemas.microsoft.com/office/drawing/2014/main" id="{98F4A0B7-0DB3-4BA6-BC87-CFC666D0E83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55" name="Text Box 14">
          <a:extLst>
            <a:ext uri="{FF2B5EF4-FFF2-40B4-BE49-F238E27FC236}">
              <a16:creationId xmlns="" xmlns:a16="http://schemas.microsoft.com/office/drawing/2014/main" id="{C142982B-4488-4780-9703-10A44AF1694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56" name="Text Box 15">
          <a:extLst>
            <a:ext uri="{FF2B5EF4-FFF2-40B4-BE49-F238E27FC236}">
              <a16:creationId xmlns="" xmlns:a16="http://schemas.microsoft.com/office/drawing/2014/main" id="{0FB7CDF9-5E69-4FA7-8C71-889E68CE0F85}"/>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57" name="Text Box 16">
          <a:extLst>
            <a:ext uri="{FF2B5EF4-FFF2-40B4-BE49-F238E27FC236}">
              <a16:creationId xmlns="" xmlns:a16="http://schemas.microsoft.com/office/drawing/2014/main" id="{48E0F9ED-D152-4AE4-A5FE-581C2496F724}"/>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58" name="Text Box 17">
          <a:extLst>
            <a:ext uri="{FF2B5EF4-FFF2-40B4-BE49-F238E27FC236}">
              <a16:creationId xmlns="" xmlns:a16="http://schemas.microsoft.com/office/drawing/2014/main" id="{7C3F57D4-4906-481C-9136-7746BFDF897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59" name="Text Box 7">
          <a:extLst>
            <a:ext uri="{FF2B5EF4-FFF2-40B4-BE49-F238E27FC236}">
              <a16:creationId xmlns="" xmlns:a16="http://schemas.microsoft.com/office/drawing/2014/main" id="{5764EF06-9E4D-4D07-B3A7-9473711BFD89}"/>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60" name="Text Box 8">
          <a:extLst>
            <a:ext uri="{FF2B5EF4-FFF2-40B4-BE49-F238E27FC236}">
              <a16:creationId xmlns="" xmlns:a16="http://schemas.microsoft.com/office/drawing/2014/main" id="{50B1153E-3456-4A07-BA1C-6842CA8DDC90}"/>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61" name="Text Box 9">
          <a:extLst>
            <a:ext uri="{FF2B5EF4-FFF2-40B4-BE49-F238E27FC236}">
              <a16:creationId xmlns="" xmlns:a16="http://schemas.microsoft.com/office/drawing/2014/main" id="{7009C4A6-7F7E-4FAD-BF89-20EFB5F9DFC9}"/>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62" name="Text Box 10">
          <a:extLst>
            <a:ext uri="{FF2B5EF4-FFF2-40B4-BE49-F238E27FC236}">
              <a16:creationId xmlns="" xmlns:a16="http://schemas.microsoft.com/office/drawing/2014/main" id="{2588AEF3-695F-48EB-A43A-3927209F934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63" name="Text Box 11">
          <a:extLst>
            <a:ext uri="{FF2B5EF4-FFF2-40B4-BE49-F238E27FC236}">
              <a16:creationId xmlns="" xmlns:a16="http://schemas.microsoft.com/office/drawing/2014/main" id="{3E452077-2191-452D-A79F-214865DF1BA9}"/>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64" name="Text Box 12">
          <a:extLst>
            <a:ext uri="{FF2B5EF4-FFF2-40B4-BE49-F238E27FC236}">
              <a16:creationId xmlns="" xmlns:a16="http://schemas.microsoft.com/office/drawing/2014/main" id="{D960C466-860E-46E9-AA37-194296ACD359}"/>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65" name="Text Box 13">
          <a:extLst>
            <a:ext uri="{FF2B5EF4-FFF2-40B4-BE49-F238E27FC236}">
              <a16:creationId xmlns="" xmlns:a16="http://schemas.microsoft.com/office/drawing/2014/main" id="{67E67B24-95A9-4A40-B43F-E85F621E081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66" name="Text Box 14">
          <a:extLst>
            <a:ext uri="{FF2B5EF4-FFF2-40B4-BE49-F238E27FC236}">
              <a16:creationId xmlns="" xmlns:a16="http://schemas.microsoft.com/office/drawing/2014/main" id="{3D531F52-1F38-46A3-83BE-86680B699D3F}"/>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67" name="Text Box 15">
          <a:extLst>
            <a:ext uri="{FF2B5EF4-FFF2-40B4-BE49-F238E27FC236}">
              <a16:creationId xmlns="" xmlns:a16="http://schemas.microsoft.com/office/drawing/2014/main" id="{1768A6E7-C372-49D9-B4D7-5BB48AAFC3E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68" name="Text Box 16">
          <a:extLst>
            <a:ext uri="{FF2B5EF4-FFF2-40B4-BE49-F238E27FC236}">
              <a16:creationId xmlns="" xmlns:a16="http://schemas.microsoft.com/office/drawing/2014/main" id="{22FD6FD8-9A30-452B-8388-2C56FAD0924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69" name="Text Box 17">
          <a:extLst>
            <a:ext uri="{FF2B5EF4-FFF2-40B4-BE49-F238E27FC236}">
              <a16:creationId xmlns="" xmlns:a16="http://schemas.microsoft.com/office/drawing/2014/main" id="{610D642C-FB98-4ECE-8422-3E7DF9F039DD}"/>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70" name="Text Box 6">
          <a:extLst>
            <a:ext uri="{FF2B5EF4-FFF2-40B4-BE49-F238E27FC236}">
              <a16:creationId xmlns="" xmlns:a16="http://schemas.microsoft.com/office/drawing/2014/main" id="{16E1FB8F-6318-4C20-90DC-3DCB328FDCC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71" name="Text Box 7">
          <a:extLst>
            <a:ext uri="{FF2B5EF4-FFF2-40B4-BE49-F238E27FC236}">
              <a16:creationId xmlns="" xmlns:a16="http://schemas.microsoft.com/office/drawing/2014/main" id="{5EBF1193-686E-4BAE-8B76-3A1C6811C5D7}"/>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72" name="Text Box 8">
          <a:extLst>
            <a:ext uri="{FF2B5EF4-FFF2-40B4-BE49-F238E27FC236}">
              <a16:creationId xmlns="" xmlns:a16="http://schemas.microsoft.com/office/drawing/2014/main" id="{E0D568E4-DFA2-4382-8682-EDBB1B3283E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73" name="Text Box 9">
          <a:extLst>
            <a:ext uri="{FF2B5EF4-FFF2-40B4-BE49-F238E27FC236}">
              <a16:creationId xmlns="" xmlns:a16="http://schemas.microsoft.com/office/drawing/2014/main" id="{472B31C7-8ACB-4931-9B0D-38EF39DC2AF5}"/>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74" name="Text Box 10">
          <a:extLst>
            <a:ext uri="{FF2B5EF4-FFF2-40B4-BE49-F238E27FC236}">
              <a16:creationId xmlns="" xmlns:a16="http://schemas.microsoft.com/office/drawing/2014/main" id="{D8F6C80C-2FC5-4AD9-87F7-5F67B9F2C716}"/>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75" name="Text Box 11">
          <a:extLst>
            <a:ext uri="{FF2B5EF4-FFF2-40B4-BE49-F238E27FC236}">
              <a16:creationId xmlns="" xmlns:a16="http://schemas.microsoft.com/office/drawing/2014/main" id="{746892C5-C565-4F5E-84E3-AB157F7FDABA}"/>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76" name="Text Box 12">
          <a:extLst>
            <a:ext uri="{FF2B5EF4-FFF2-40B4-BE49-F238E27FC236}">
              <a16:creationId xmlns="" xmlns:a16="http://schemas.microsoft.com/office/drawing/2014/main" id="{49E137BC-48A2-4E2C-B10F-944FD7B73CD2}"/>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77" name="Text Box 13">
          <a:extLst>
            <a:ext uri="{FF2B5EF4-FFF2-40B4-BE49-F238E27FC236}">
              <a16:creationId xmlns="" xmlns:a16="http://schemas.microsoft.com/office/drawing/2014/main" id="{A834E661-18B9-4327-9A99-41FEBB9A3569}"/>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78" name="Text Box 14">
          <a:extLst>
            <a:ext uri="{FF2B5EF4-FFF2-40B4-BE49-F238E27FC236}">
              <a16:creationId xmlns="" xmlns:a16="http://schemas.microsoft.com/office/drawing/2014/main" id="{22561DA9-1968-45E3-AFF4-F041639FD86B}"/>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79" name="Text Box 15">
          <a:extLst>
            <a:ext uri="{FF2B5EF4-FFF2-40B4-BE49-F238E27FC236}">
              <a16:creationId xmlns="" xmlns:a16="http://schemas.microsoft.com/office/drawing/2014/main" id="{4E7E6A3F-EBF7-4DFB-A494-3AEF0B4B505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80" name="Text Box 16">
          <a:extLst>
            <a:ext uri="{FF2B5EF4-FFF2-40B4-BE49-F238E27FC236}">
              <a16:creationId xmlns="" xmlns:a16="http://schemas.microsoft.com/office/drawing/2014/main" id="{9957DC98-4228-4F33-A3E0-CAD00CCA6004}"/>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34</xdr:row>
      <xdr:rowOff>0</xdr:rowOff>
    </xdr:from>
    <xdr:to>
      <xdr:col>3</xdr:col>
      <xdr:colOff>85725</xdr:colOff>
      <xdr:row>35</xdr:row>
      <xdr:rowOff>85725</xdr:rowOff>
    </xdr:to>
    <xdr:sp macro="" textlink="">
      <xdr:nvSpPr>
        <xdr:cNvPr id="1881" name="Text Box 17">
          <a:extLst>
            <a:ext uri="{FF2B5EF4-FFF2-40B4-BE49-F238E27FC236}">
              <a16:creationId xmlns="" xmlns:a16="http://schemas.microsoft.com/office/drawing/2014/main" id="{459C5EF1-9698-46FA-8985-294AA12552B3}"/>
            </a:ext>
          </a:extLst>
        </xdr:cNvPr>
        <xdr:cNvSpPr txBox="1">
          <a:spLocks noChangeArrowheads="1"/>
        </xdr:cNvSpPr>
      </xdr:nvSpPr>
      <xdr:spPr bwMode="auto">
        <a:xfrm>
          <a:off x="4333875" y="409575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82" name="Text Box 6">
          <a:extLst>
            <a:ext uri="{FF2B5EF4-FFF2-40B4-BE49-F238E27FC236}">
              <a16:creationId xmlns="" xmlns:a16="http://schemas.microsoft.com/office/drawing/2014/main" id="{76C919D8-7E7C-4E7F-B334-5E0E54438E0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83" name="Text Box 7">
          <a:extLst>
            <a:ext uri="{FF2B5EF4-FFF2-40B4-BE49-F238E27FC236}">
              <a16:creationId xmlns="" xmlns:a16="http://schemas.microsoft.com/office/drawing/2014/main" id="{44E1C3C9-D8DD-4FAA-A9C0-92BB6DDEB2F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84" name="Text Box 8">
          <a:extLst>
            <a:ext uri="{FF2B5EF4-FFF2-40B4-BE49-F238E27FC236}">
              <a16:creationId xmlns="" xmlns:a16="http://schemas.microsoft.com/office/drawing/2014/main" id="{215F06F8-1076-4160-87AB-AEBC216D4B8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85" name="Text Box 9">
          <a:extLst>
            <a:ext uri="{FF2B5EF4-FFF2-40B4-BE49-F238E27FC236}">
              <a16:creationId xmlns="" xmlns:a16="http://schemas.microsoft.com/office/drawing/2014/main" id="{08099654-168B-444A-9558-A28F825D35B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86" name="Text Box 10">
          <a:extLst>
            <a:ext uri="{FF2B5EF4-FFF2-40B4-BE49-F238E27FC236}">
              <a16:creationId xmlns="" xmlns:a16="http://schemas.microsoft.com/office/drawing/2014/main" id="{BFDB332A-8A5D-48AC-9984-ACF59B5E043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87" name="Text Box 11">
          <a:extLst>
            <a:ext uri="{FF2B5EF4-FFF2-40B4-BE49-F238E27FC236}">
              <a16:creationId xmlns="" xmlns:a16="http://schemas.microsoft.com/office/drawing/2014/main" id="{6D961553-3FAC-41BF-BC62-6757362F6D4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88" name="Text Box 12">
          <a:extLst>
            <a:ext uri="{FF2B5EF4-FFF2-40B4-BE49-F238E27FC236}">
              <a16:creationId xmlns="" xmlns:a16="http://schemas.microsoft.com/office/drawing/2014/main" id="{327ECF30-1451-4449-BD45-FD094AB8A95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89" name="Text Box 13">
          <a:extLst>
            <a:ext uri="{FF2B5EF4-FFF2-40B4-BE49-F238E27FC236}">
              <a16:creationId xmlns="" xmlns:a16="http://schemas.microsoft.com/office/drawing/2014/main" id="{C5BDA47D-1579-4934-B120-5A9D8748743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90" name="Text Box 14">
          <a:extLst>
            <a:ext uri="{FF2B5EF4-FFF2-40B4-BE49-F238E27FC236}">
              <a16:creationId xmlns="" xmlns:a16="http://schemas.microsoft.com/office/drawing/2014/main" id="{7AEE4071-002C-4A88-A93F-157B02EF34C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91" name="Text Box 15">
          <a:extLst>
            <a:ext uri="{FF2B5EF4-FFF2-40B4-BE49-F238E27FC236}">
              <a16:creationId xmlns="" xmlns:a16="http://schemas.microsoft.com/office/drawing/2014/main" id="{76EA0FD8-1036-47BB-9B1D-EC13EA68C06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92" name="Text Box 16">
          <a:extLst>
            <a:ext uri="{FF2B5EF4-FFF2-40B4-BE49-F238E27FC236}">
              <a16:creationId xmlns="" xmlns:a16="http://schemas.microsoft.com/office/drawing/2014/main" id="{1601BBEA-6A21-47E7-B932-D9B401828C5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93" name="Text Box 17">
          <a:extLst>
            <a:ext uri="{FF2B5EF4-FFF2-40B4-BE49-F238E27FC236}">
              <a16:creationId xmlns="" xmlns:a16="http://schemas.microsoft.com/office/drawing/2014/main" id="{DB1B1062-2B4A-4996-800F-A320E6C9360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94" name="Text Box 6">
          <a:extLst>
            <a:ext uri="{FF2B5EF4-FFF2-40B4-BE49-F238E27FC236}">
              <a16:creationId xmlns="" xmlns:a16="http://schemas.microsoft.com/office/drawing/2014/main" id="{D79CE7ED-ADDB-42AF-BBE2-0FE4D5A52C2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95" name="Text Box 7">
          <a:extLst>
            <a:ext uri="{FF2B5EF4-FFF2-40B4-BE49-F238E27FC236}">
              <a16:creationId xmlns="" xmlns:a16="http://schemas.microsoft.com/office/drawing/2014/main" id="{67A05947-644A-45A6-BB20-42B2161D1D4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96" name="Text Box 8">
          <a:extLst>
            <a:ext uri="{FF2B5EF4-FFF2-40B4-BE49-F238E27FC236}">
              <a16:creationId xmlns="" xmlns:a16="http://schemas.microsoft.com/office/drawing/2014/main" id="{D17DCFC7-7D40-4794-8262-EC24426CB2F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97" name="Text Box 9">
          <a:extLst>
            <a:ext uri="{FF2B5EF4-FFF2-40B4-BE49-F238E27FC236}">
              <a16:creationId xmlns="" xmlns:a16="http://schemas.microsoft.com/office/drawing/2014/main" id="{39A11494-43B7-4D3E-978B-11B7B345574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98" name="Text Box 10">
          <a:extLst>
            <a:ext uri="{FF2B5EF4-FFF2-40B4-BE49-F238E27FC236}">
              <a16:creationId xmlns="" xmlns:a16="http://schemas.microsoft.com/office/drawing/2014/main" id="{D3A37DE8-872A-4254-BCC8-D18EF35A9E9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899" name="Text Box 11">
          <a:extLst>
            <a:ext uri="{FF2B5EF4-FFF2-40B4-BE49-F238E27FC236}">
              <a16:creationId xmlns="" xmlns:a16="http://schemas.microsoft.com/office/drawing/2014/main" id="{CD1E2033-6705-44E1-88C8-B4B2A37CB65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00" name="Text Box 12">
          <a:extLst>
            <a:ext uri="{FF2B5EF4-FFF2-40B4-BE49-F238E27FC236}">
              <a16:creationId xmlns="" xmlns:a16="http://schemas.microsoft.com/office/drawing/2014/main" id="{BB0B84A1-BAED-4325-B4EA-1427B94E967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01" name="Text Box 13">
          <a:extLst>
            <a:ext uri="{FF2B5EF4-FFF2-40B4-BE49-F238E27FC236}">
              <a16:creationId xmlns="" xmlns:a16="http://schemas.microsoft.com/office/drawing/2014/main" id="{69F5EE9A-6EAF-4F30-B02E-758266FA287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02" name="Text Box 14">
          <a:extLst>
            <a:ext uri="{FF2B5EF4-FFF2-40B4-BE49-F238E27FC236}">
              <a16:creationId xmlns="" xmlns:a16="http://schemas.microsoft.com/office/drawing/2014/main" id="{DC2F2635-DEEC-414C-A92F-3EC5D55B13E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03" name="Text Box 15">
          <a:extLst>
            <a:ext uri="{FF2B5EF4-FFF2-40B4-BE49-F238E27FC236}">
              <a16:creationId xmlns="" xmlns:a16="http://schemas.microsoft.com/office/drawing/2014/main" id="{8F146122-4CEC-4CCA-A0DB-26D524E860F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04" name="Text Box 16">
          <a:extLst>
            <a:ext uri="{FF2B5EF4-FFF2-40B4-BE49-F238E27FC236}">
              <a16:creationId xmlns="" xmlns:a16="http://schemas.microsoft.com/office/drawing/2014/main" id="{120FE521-59C4-4C26-8BC7-390F371594B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05" name="Text Box 17">
          <a:extLst>
            <a:ext uri="{FF2B5EF4-FFF2-40B4-BE49-F238E27FC236}">
              <a16:creationId xmlns="" xmlns:a16="http://schemas.microsoft.com/office/drawing/2014/main" id="{22519EE2-FEC6-45E0-9E82-0DF966F8E4D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06" name="Text Box 7">
          <a:extLst>
            <a:ext uri="{FF2B5EF4-FFF2-40B4-BE49-F238E27FC236}">
              <a16:creationId xmlns="" xmlns:a16="http://schemas.microsoft.com/office/drawing/2014/main" id="{E0F92845-158B-45F1-A261-3B3CB6EEDB7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07" name="Text Box 8">
          <a:extLst>
            <a:ext uri="{FF2B5EF4-FFF2-40B4-BE49-F238E27FC236}">
              <a16:creationId xmlns="" xmlns:a16="http://schemas.microsoft.com/office/drawing/2014/main" id="{04D93546-6E4F-41AA-BF03-32149CECB19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08" name="Text Box 9">
          <a:extLst>
            <a:ext uri="{FF2B5EF4-FFF2-40B4-BE49-F238E27FC236}">
              <a16:creationId xmlns="" xmlns:a16="http://schemas.microsoft.com/office/drawing/2014/main" id="{8FCAE56E-7398-444C-8709-EE2008C74A0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09" name="Text Box 10">
          <a:extLst>
            <a:ext uri="{FF2B5EF4-FFF2-40B4-BE49-F238E27FC236}">
              <a16:creationId xmlns="" xmlns:a16="http://schemas.microsoft.com/office/drawing/2014/main" id="{B0A378DB-425A-4E6A-97A7-3A59FBD10D4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10" name="Text Box 11">
          <a:extLst>
            <a:ext uri="{FF2B5EF4-FFF2-40B4-BE49-F238E27FC236}">
              <a16:creationId xmlns="" xmlns:a16="http://schemas.microsoft.com/office/drawing/2014/main" id="{8168C677-16F4-4B79-92C5-CDBFB91DA36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11" name="Text Box 12">
          <a:extLst>
            <a:ext uri="{FF2B5EF4-FFF2-40B4-BE49-F238E27FC236}">
              <a16:creationId xmlns="" xmlns:a16="http://schemas.microsoft.com/office/drawing/2014/main" id="{F44F8D2C-671E-4671-85A8-53074E55B53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12" name="Text Box 13">
          <a:extLst>
            <a:ext uri="{FF2B5EF4-FFF2-40B4-BE49-F238E27FC236}">
              <a16:creationId xmlns="" xmlns:a16="http://schemas.microsoft.com/office/drawing/2014/main" id="{6C789D4F-893D-40D5-9097-3EABB565A15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13" name="Text Box 14">
          <a:extLst>
            <a:ext uri="{FF2B5EF4-FFF2-40B4-BE49-F238E27FC236}">
              <a16:creationId xmlns="" xmlns:a16="http://schemas.microsoft.com/office/drawing/2014/main" id="{4208F659-4699-4EAC-8262-27629B1F596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14" name="Text Box 15">
          <a:extLst>
            <a:ext uri="{FF2B5EF4-FFF2-40B4-BE49-F238E27FC236}">
              <a16:creationId xmlns="" xmlns:a16="http://schemas.microsoft.com/office/drawing/2014/main" id="{1362BC43-E4DB-4169-804C-E08522741AE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15" name="Text Box 16">
          <a:extLst>
            <a:ext uri="{FF2B5EF4-FFF2-40B4-BE49-F238E27FC236}">
              <a16:creationId xmlns="" xmlns:a16="http://schemas.microsoft.com/office/drawing/2014/main" id="{A1A7B363-A4C1-46C7-8045-3209363F4D1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16" name="Text Box 17">
          <a:extLst>
            <a:ext uri="{FF2B5EF4-FFF2-40B4-BE49-F238E27FC236}">
              <a16:creationId xmlns="" xmlns:a16="http://schemas.microsoft.com/office/drawing/2014/main" id="{AA1E0002-4D9A-490A-886A-0BBF6F24EC6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17" name="Text Box 6">
          <a:extLst>
            <a:ext uri="{FF2B5EF4-FFF2-40B4-BE49-F238E27FC236}">
              <a16:creationId xmlns="" xmlns:a16="http://schemas.microsoft.com/office/drawing/2014/main" id="{1BC69B62-8BB6-4292-A837-2B3A8210707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18" name="Text Box 7">
          <a:extLst>
            <a:ext uri="{FF2B5EF4-FFF2-40B4-BE49-F238E27FC236}">
              <a16:creationId xmlns="" xmlns:a16="http://schemas.microsoft.com/office/drawing/2014/main" id="{E04AD37E-F664-4D28-9601-1AD8B49F10C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19" name="Text Box 8">
          <a:extLst>
            <a:ext uri="{FF2B5EF4-FFF2-40B4-BE49-F238E27FC236}">
              <a16:creationId xmlns="" xmlns:a16="http://schemas.microsoft.com/office/drawing/2014/main" id="{1E15812B-8F34-4E0B-B405-944B32625C2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20" name="Text Box 9">
          <a:extLst>
            <a:ext uri="{FF2B5EF4-FFF2-40B4-BE49-F238E27FC236}">
              <a16:creationId xmlns="" xmlns:a16="http://schemas.microsoft.com/office/drawing/2014/main" id="{0F84626F-2638-4B5B-B1A0-9E829CCC4B3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21" name="Text Box 10">
          <a:extLst>
            <a:ext uri="{FF2B5EF4-FFF2-40B4-BE49-F238E27FC236}">
              <a16:creationId xmlns="" xmlns:a16="http://schemas.microsoft.com/office/drawing/2014/main" id="{612E9B9D-E58C-4CC6-9FE9-D6752482580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22" name="Text Box 11">
          <a:extLst>
            <a:ext uri="{FF2B5EF4-FFF2-40B4-BE49-F238E27FC236}">
              <a16:creationId xmlns="" xmlns:a16="http://schemas.microsoft.com/office/drawing/2014/main" id="{154FCB81-1EAA-422C-8E07-AFE5F43DA98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23" name="Text Box 12">
          <a:extLst>
            <a:ext uri="{FF2B5EF4-FFF2-40B4-BE49-F238E27FC236}">
              <a16:creationId xmlns="" xmlns:a16="http://schemas.microsoft.com/office/drawing/2014/main" id="{27DD4276-2BB3-43EE-B91A-AC50BF97BEFE}"/>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24" name="Text Box 13">
          <a:extLst>
            <a:ext uri="{FF2B5EF4-FFF2-40B4-BE49-F238E27FC236}">
              <a16:creationId xmlns="" xmlns:a16="http://schemas.microsoft.com/office/drawing/2014/main" id="{A3E9EFCC-0080-4ECA-A260-EFF7575A518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25" name="Text Box 14">
          <a:extLst>
            <a:ext uri="{FF2B5EF4-FFF2-40B4-BE49-F238E27FC236}">
              <a16:creationId xmlns="" xmlns:a16="http://schemas.microsoft.com/office/drawing/2014/main" id="{7DFF6218-9B49-4546-BCC7-D4AB9FFF090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26" name="Text Box 15">
          <a:extLst>
            <a:ext uri="{FF2B5EF4-FFF2-40B4-BE49-F238E27FC236}">
              <a16:creationId xmlns="" xmlns:a16="http://schemas.microsoft.com/office/drawing/2014/main" id="{200CDF4C-F6BC-4C4B-8590-E5487E48B5C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27" name="Text Box 16">
          <a:extLst>
            <a:ext uri="{FF2B5EF4-FFF2-40B4-BE49-F238E27FC236}">
              <a16:creationId xmlns="" xmlns:a16="http://schemas.microsoft.com/office/drawing/2014/main" id="{621D6DC5-24BA-478E-B4F8-90ACC4006E0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28" name="Text Box 17">
          <a:extLst>
            <a:ext uri="{FF2B5EF4-FFF2-40B4-BE49-F238E27FC236}">
              <a16:creationId xmlns="" xmlns:a16="http://schemas.microsoft.com/office/drawing/2014/main" id="{3CBA37DE-25F4-42A3-9979-4370B916840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29" name="Text Box 6">
          <a:extLst>
            <a:ext uri="{FF2B5EF4-FFF2-40B4-BE49-F238E27FC236}">
              <a16:creationId xmlns="" xmlns:a16="http://schemas.microsoft.com/office/drawing/2014/main" id="{93346C6B-1235-4E33-9931-812A22F9C37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30" name="Text Box 7">
          <a:extLst>
            <a:ext uri="{FF2B5EF4-FFF2-40B4-BE49-F238E27FC236}">
              <a16:creationId xmlns="" xmlns:a16="http://schemas.microsoft.com/office/drawing/2014/main" id="{12F7D43B-3D4E-42B6-B2BA-4E0D9BD740F7}"/>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31" name="Text Box 8">
          <a:extLst>
            <a:ext uri="{FF2B5EF4-FFF2-40B4-BE49-F238E27FC236}">
              <a16:creationId xmlns="" xmlns:a16="http://schemas.microsoft.com/office/drawing/2014/main" id="{41F1DF7C-751A-43DD-8A13-7208A1668B0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32" name="Text Box 9">
          <a:extLst>
            <a:ext uri="{FF2B5EF4-FFF2-40B4-BE49-F238E27FC236}">
              <a16:creationId xmlns="" xmlns:a16="http://schemas.microsoft.com/office/drawing/2014/main" id="{D582920E-CC48-49C6-A3BF-3104F833BE3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33" name="Text Box 10">
          <a:extLst>
            <a:ext uri="{FF2B5EF4-FFF2-40B4-BE49-F238E27FC236}">
              <a16:creationId xmlns="" xmlns:a16="http://schemas.microsoft.com/office/drawing/2014/main" id="{C009B5F8-F376-48F2-BD12-BC7261356A1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34" name="Text Box 11">
          <a:extLst>
            <a:ext uri="{FF2B5EF4-FFF2-40B4-BE49-F238E27FC236}">
              <a16:creationId xmlns="" xmlns:a16="http://schemas.microsoft.com/office/drawing/2014/main" id="{75C31257-5E99-4DBC-A2E0-9DD779768A4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35" name="Text Box 12">
          <a:extLst>
            <a:ext uri="{FF2B5EF4-FFF2-40B4-BE49-F238E27FC236}">
              <a16:creationId xmlns="" xmlns:a16="http://schemas.microsoft.com/office/drawing/2014/main" id="{D5698AF1-0529-42A6-A485-754AB083B8B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36" name="Text Box 13">
          <a:extLst>
            <a:ext uri="{FF2B5EF4-FFF2-40B4-BE49-F238E27FC236}">
              <a16:creationId xmlns="" xmlns:a16="http://schemas.microsoft.com/office/drawing/2014/main" id="{DFDEE28C-5258-457C-A128-B977E343F58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37" name="Text Box 14">
          <a:extLst>
            <a:ext uri="{FF2B5EF4-FFF2-40B4-BE49-F238E27FC236}">
              <a16:creationId xmlns="" xmlns:a16="http://schemas.microsoft.com/office/drawing/2014/main" id="{ED7EB1A8-CFB0-4B4C-9C3E-480F513D0AE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38" name="Text Box 15">
          <a:extLst>
            <a:ext uri="{FF2B5EF4-FFF2-40B4-BE49-F238E27FC236}">
              <a16:creationId xmlns="" xmlns:a16="http://schemas.microsoft.com/office/drawing/2014/main" id="{12248F68-DDFE-446C-8C99-7210EFBD55B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39" name="Text Box 16">
          <a:extLst>
            <a:ext uri="{FF2B5EF4-FFF2-40B4-BE49-F238E27FC236}">
              <a16:creationId xmlns="" xmlns:a16="http://schemas.microsoft.com/office/drawing/2014/main" id="{F8EED53B-1DBB-444F-9755-EA0AFC4ECAB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40" name="Text Box 17">
          <a:extLst>
            <a:ext uri="{FF2B5EF4-FFF2-40B4-BE49-F238E27FC236}">
              <a16:creationId xmlns="" xmlns:a16="http://schemas.microsoft.com/office/drawing/2014/main" id="{F2798BB2-FA44-4824-8993-BA69F0F9594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41" name="Text Box 6">
          <a:extLst>
            <a:ext uri="{FF2B5EF4-FFF2-40B4-BE49-F238E27FC236}">
              <a16:creationId xmlns="" xmlns:a16="http://schemas.microsoft.com/office/drawing/2014/main" id="{12770AC5-D342-491D-948B-0DFC006032B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42" name="Text Box 7">
          <a:extLst>
            <a:ext uri="{FF2B5EF4-FFF2-40B4-BE49-F238E27FC236}">
              <a16:creationId xmlns="" xmlns:a16="http://schemas.microsoft.com/office/drawing/2014/main" id="{59C18F59-75B1-4068-BDD7-44163E0822D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43" name="Text Box 8">
          <a:extLst>
            <a:ext uri="{FF2B5EF4-FFF2-40B4-BE49-F238E27FC236}">
              <a16:creationId xmlns="" xmlns:a16="http://schemas.microsoft.com/office/drawing/2014/main" id="{072E97E6-09CB-413D-8BE2-6761C7D7374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44" name="Text Box 9">
          <a:extLst>
            <a:ext uri="{FF2B5EF4-FFF2-40B4-BE49-F238E27FC236}">
              <a16:creationId xmlns="" xmlns:a16="http://schemas.microsoft.com/office/drawing/2014/main" id="{E02A1DEC-97DB-4063-8E11-5BC168F7AA4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45" name="Text Box 10">
          <a:extLst>
            <a:ext uri="{FF2B5EF4-FFF2-40B4-BE49-F238E27FC236}">
              <a16:creationId xmlns="" xmlns:a16="http://schemas.microsoft.com/office/drawing/2014/main" id="{1F565598-E0B0-48D2-BEA1-E42C403BE94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46" name="Text Box 11">
          <a:extLst>
            <a:ext uri="{FF2B5EF4-FFF2-40B4-BE49-F238E27FC236}">
              <a16:creationId xmlns="" xmlns:a16="http://schemas.microsoft.com/office/drawing/2014/main" id="{31E64F43-0122-43CB-A861-2435C06B7B0B}"/>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47" name="Text Box 12">
          <a:extLst>
            <a:ext uri="{FF2B5EF4-FFF2-40B4-BE49-F238E27FC236}">
              <a16:creationId xmlns="" xmlns:a16="http://schemas.microsoft.com/office/drawing/2014/main" id="{2D1D3CB6-102D-4C12-BB29-3D54385FBB6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48" name="Text Box 13">
          <a:extLst>
            <a:ext uri="{FF2B5EF4-FFF2-40B4-BE49-F238E27FC236}">
              <a16:creationId xmlns="" xmlns:a16="http://schemas.microsoft.com/office/drawing/2014/main" id="{CFCBD5B6-647D-4F44-B905-CD24DE7E663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49" name="Text Box 14">
          <a:extLst>
            <a:ext uri="{FF2B5EF4-FFF2-40B4-BE49-F238E27FC236}">
              <a16:creationId xmlns="" xmlns:a16="http://schemas.microsoft.com/office/drawing/2014/main" id="{E8AF4ED9-0EF9-4AD0-BA92-4E61BAFF858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50" name="Text Box 15">
          <a:extLst>
            <a:ext uri="{FF2B5EF4-FFF2-40B4-BE49-F238E27FC236}">
              <a16:creationId xmlns="" xmlns:a16="http://schemas.microsoft.com/office/drawing/2014/main" id="{DC4398B1-5008-4B84-A30F-48177DDD4CF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51" name="Text Box 16">
          <a:extLst>
            <a:ext uri="{FF2B5EF4-FFF2-40B4-BE49-F238E27FC236}">
              <a16:creationId xmlns="" xmlns:a16="http://schemas.microsoft.com/office/drawing/2014/main" id="{F73276FD-83C6-4A3B-8568-20C297508C5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52" name="Text Box 17">
          <a:extLst>
            <a:ext uri="{FF2B5EF4-FFF2-40B4-BE49-F238E27FC236}">
              <a16:creationId xmlns="" xmlns:a16="http://schemas.microsoft.com/office/drawing/2014/main" id="{90E662F8-AC0D-4BB7-9493-21500F5382C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53" name="Text Box 7">
          <a:extLst>
            <a:ext uri="{FF2B5EF4-FFF2-40B4-BE49-F238E27FC236}">
              <a16:creationId xmlns="" xmlns:a16="http://schemas.microsoft.com/office/drawing/2014/main" id="{47941E20-18C8-4B07-BF35-9FF06452E45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54" name="Text Box 8">
          <a:extLst>
            <a:ext uri="{FF2B5EF4-FFF2-40B4-BE49-F238E27FC236}">
              <a16:creationId xmlns="" xmlns:a16="http://schemas.microsoft.com/office/drawing/2014/main" id="{94CECD07-B033-4C85-8E48-C3CA4CCC9D7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55" name="Text Box 9">
          <a:extLst>
            <a:ext uri="{FF2B5EF4-FFF2-40B4-BE49-F238E27FC236}">
              <a16:creationId xmlns="" xmlns:a16="http://schemas.microsoft.com/office/drawing/2014/main" id="{24F2F67F-C371-44C5-A167-BADF678CA809}"/>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56" name="Text Box 10">
          <a:extLst>
            <a:ext uri="{FF2B5EF4-FFF2-40B4-BE49-F238E27FC236}">
              <a16:creationId xmlns="" xmlns:a16="http://schemas.microsoft.com/office/drawing/2014/main" id="{35E22139-C915-459D-A757-48FF85D8039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57" name="Text Box 11">
          <a:extLst>
            <a:ext uri="{FF2B5EF4-FFF2-40B4-BE49-F238E27FC236}">
              <a16:creationId xmlns="" xmlns:a16="http://schemas.microsoft.com/office/drawing/2014/main" id="{5BC074BD-10FF-4634-AE8B-029BEE2ECD3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58" name="Text Box 12">
          <a:extLst>
            <a:ext uri="{FF2B5EF4-FFF2-40B4-BE49-F238E27FC236}">
              <a16:creationId xmlns="" xmlns:a16="http://schemas.microsoft.com/office/drawing/2014/main" id="{C86D6BE7-E9D4-4EDF-8885-88188198658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59" name="Text Box 13">
          <a:extLst>
            <a:ext uri="{FF2B5EF4-FFF2-40B4-BE49-F238E27FC236}">
              <a16:creationId xmlns="" xmlns:a16="http://schemas.microsoft.com/office/drawing/2014/main" id="{956D31FF-F130-49C8-9795-9BAB3B85C8B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60" name="Text Box 14">
          <a:extLst>
            <a:ext uri="{FF2B5EF4-FFF2-40B4-BE49-F238E27FC236}">
              <a16:creationId xmlns="" xmlns:a16="http://schemas.microsoft.com/office/drawing/2014/main" id="{9A5D6E55-683F-41EF-A818-E7938CFAE62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61" name="Text Box 15">
          <a:extLst>
            <a:ext uri="{FF2B5EF4-FFF2-40B4-BE49-F238E27FC236}">
              <a16:creationId xmlns="" xmlns:a16="http://schemas.microsoft.com/office/drawing/2014/main" id="{910232B6-532A-4D4E-BBA9-4040F852DCE3}"/>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62" name="Text Box 16">
          <a:extLst>
            <a:ext uri="{FF2B5EF4-FFF2-40B4-BE49-F238E27FC236}">
              <a16:creationId xmlns="" xmlns:a16="http://schemas.microsoft.com/office/drawing/2014/main" id="{784DF7CC-47DD-40DC-BCA1-B81D98C9ADA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63" name="Text Box 17">
          <a:extLst>
            <a:ext uri="{FF2B5EF4-FFF2-40B4-BE49-F238E27FC236}">
              <a16:creationId xmlns="" xmlns:a16="http://schemas.microsoft.com/office/drawing/2014/main" id="{55CE65C6-EE9A-41DB-A236-1EAB34BEA7B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64" name="Text Box 6">
          <a:extLst>
            <a:ext uri="{FF2B5EF4-FFF2-40B4-BE49-F238E27FC236}">
              <a16:creationId xmlns="" xmlns:a16="http://schemas.microsoft.com/office/drawing/2014/main" id="{BCE82646-2A0F-4B2B-BE39-BCBBC809D9B0}"/>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65" name="Text Box 7">
          <a:extLst>
            <a:ext uri="{FF2B5EF4-FFF2-40B4-BE49-F238E27FC236}">
              <a16:creationId xmlns="" xmlns:a16="http://schemas.microsoft.com/office/drawing/2014/main" id="{6F39632B-396C-4796-B0E7-F686C8A1AE28}"/>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66" name="Text Box 8">
          <a:extLst>
            <a:ext uri="{FF2B5EF4-FFF2-40B4-BE49-F238E27FC236}">
              <a16:creationId xmlns="" xmlns:a16="http://schemas.microsoft.com/office/drawing/2014/main" id="{01562628-CF60-44AE-AB9D-5B48528301AC}"/>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67" name="Text Box 9">
          <a:extLst>
            <a:ext uri="{FF2B5EF4-FFF2-40B4-BE49-F238E27FC236}">
              <a16:creationId xmlns="" xmlns:a16="http://schemas.microsoft.com/office/drawing/2014/main" id="{2B03B9FA-ABD4-4315-9111-87B78896613C}"/>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68" name="Text Box 10">
          <a:extLst>
            <a:ext uri="{FF2B5EF4-FFF2-40B4-BE49-F238E27FC236}">
              <a16:creationId xmlns="" xmlns:a16="http://schemas.microsoft.com/office/drawing/2014/main" id="{F3A96CC0-AAF4-4CFD-B33F-C6A5B51BB574}"/>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69" name="Text Box 11">
          <a:extLst>
            <a:ext uri="{FF2B5EF4-FFF2-40B4-BE49-F238E27FC236}">
              <a16:creationId xmlns="" xmlns:a16="http://schemas.microsoft.com/office/drawing/2014/main" id="{EE049009-878E-4EE9-9F39-34AFB46C582D}"/>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70" name="Text Box 12">
          <a:extLst>
            <a:ext uri="{FF2B5EF4-FFF2-40B4-BE49-F238E27FC236}">
              <a16:creationId xmlns="" xmlns:a16="http://schemas.microsoft.com/office/drawing/2014/main" id="{E756788C-FC2E-45E7-8509-AE80AD9A9625}"/>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71" name="Text Box 13">
          <a:extLst>
            <a:ext uri="{FF2B5EF4-FFF2-40B4-BE49-F238E27FC236}">
              <a16:creationId xmlns="" xmlns:a16="http://schemas.microsoft.com/office/drawing/2014/main" id="{EDCEA741-DF05-4BDF-85BC-44078E71C511}"/>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72" name="Text Box 14">
          <a:extLst>
            <a:ext uri="{FF2B5EF4-FFF2-40B4-BE49-F238E27FC236}">
              <a16:creationId xmlns="" xmlns:a16="http://schemas.microsoft.com/office/drawing/2014/main" id="{091452B1-A924-4A13-A237-677FF1774452}"/>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73" name="Text Box 15">
          <a:extLst>
            <a:ext uri="{FF2B5EF4-FFF2-40B4-BE49-F238E27FC236}">
              <a16:creationId xmlns="" xmlns:a16="http://schemas.microsoft.com/office/drawing/2014/main" id="{FAF18447-D33D-4DD7-8B12-9B4D5DFC3456}"/>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74" name="Text Box 16">
          <a:extLst>
            <a:ext uri="{FF2B5EF4-FFF2-40B4-BE49-F238E27FC236}">
              <a16:creationId xmlns="" xmlns:a16="http://schemas.microsoft.com/office/drawing/2014/main" id="{4145E9E2-131B-4CC1-A4AD-8A9D640E225F}"/>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80433</xdr:rowOff>
    </xdr:to>
    <xdr:sp macro="" textlink="">
      <xdr:nvSpPr>
        <xdr:cNvPr id="1975" name="Text Box 17">
          <a:extLst>
            <a:ext uri="{FF2B5EF4-FFF2-40B4-BE49-F238E27FC236}">
              <a16:creationId xmlns="" xmlns:a16="http://schemas.microsoft.com/office/drawing/2014/main" id="{F47837B5-6D8F-4841-92F9-1FA89C57CE7A}"/>
            </a:ext>
          </a:extLst>
        </xdr:cNvPr>
        <xdr:cNvSpPr txBox="1">
          <a:spLocks noChangeArrowheads="1"/>
        </xdr:cNvSpPr>
      </xdr:nvSpPr>
      <xdr:spPr bwMode="auto">
        <a:xfrm>
          <a:off x="4333875" y="39814500"/>
          <a:ext cx="85725" cy="223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0</xdr:colOff>
      <xdr:row>24</xdr:row>
      <xdr:rowOff>0</xdr:rowOff>
    </xdr:from>
    <xdr:to>
      <xdr:col>3</xdr:col>
      <xdr:colOff>85725</xdr:colOff>
      <xdr:row>25</xdr:row>
      <xdr:rowOff>85725</xdr:rowOff>
    </xdr:to>
    <xdr:sp macro="" textlink="">
      <xdr:nvSpPr>
        <xdr:cNvPr id="2" name="Text Box 6">
          <a:extLst>
            <a:ext uri="{FF2B5EF4-FFF2-40B4-BE49-F238E27FC236}">
              <a16:creationId xmlns="" xmlns:a16="http://schemas.microsoft.com/office/drawing/2014/main" id="{A4E9E446-54C4-44A4-8B87-B6CA2A075F3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 name="Text Box 7">
          <a:extLst>
            <a:ext uri="{FF2B5EF4-FFF2-40B4-BE49-F238E27FC236}">
              <a16:creationId xmlns="" xmlns:a16="http://schemas.microsoft.com/office/drawing/2014/main" id="{FCB18A3A-B36D-41B3-B012-62E3A15C42A0}"/>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4" name="Text Box 8">
          <a:extLst>
            <a:ext uri="{FF2B5EF4-FFF2-40B4-BE49-F238E27FC236}">
              <a16:creationId xmlns="" xmlns:a16="http://schemas.microsoft.com/office/drawing/2014/main" id="{B097A2F8-401F-4696-8F9A-D4148E550D4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 name="Text Box 9">
          <a:extLst>
            <a:ext uri="{FF2B5EF4-FFF2-40B4-BE49-F238E27FC236}">
              <a16:creationId xmlns="" xmlns:a16="http://schemas.microsoft.com/office/drawing/2014/main" id="{FA087932-0077-4E31-AE76-9635BE4410F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 name="Text Box 10">
          <a:extLst>
            <a:ext uri="{FF2B5EF4-FFF2-40B4-BE49-F238E27FC236}">
              <a16:creationId xmlns="" xmlns:a16="http://schemas.microsoft.com/office/drawing/2014/main" id="{97E995AA-C251-4C3B-BF96-D78B72CD1AC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7" name="Text Box 11">
          <a:extLst>
            <a:ext uri="{FF2B5EF4-FFF2-40B4-BE49-F238E27FC236}">
              <a16:creationId xmlns="" xmlns:a16="http://schemas.microsoft.com/office/drawing/2014/main" id="{578FCABD-9B8D-42FB-941D-99C9B787073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8" name="Text Box 12">
          <a:extLst>
            <a:ext uri="{FF2B5EF4-FFF2-40B4-BE49-F238E27FC236}">
              <a16:creationId xmlns="" xmlns:a16="http://schemas.microsoft.com/office/drawing/2014/main" id="{31F2DF57-CC48-4951-AB83-EC912A50D1BF}"/>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9" name="Text Box 13">
          <a:extLst>
            <a:ext uri="{FF2B5EF4-FFF2-40B4-BE49-F238E27FC236}">
              <a16:creationId xmlns="" xmlns:a16="http://schemas.microsoft.com/office/drawing/2014/main" id="{085AA34B-66FE-4EFF-9211-60D692EFD6A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10" name="Text Box 14">
          <a:extLst>
            <a:ext uri="{FF2B5EF4-FFF2-40B4-BE49-F238E27FC236}">
              <a16:creationId xmlns="" xmlns:a16="http://schemas.microsoft.com/office/drawing/2014/main" id="{65B968BA-2423-42D8-A618-BA0640CB9F5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11" name="Text Box 15">
          <a:extLst>
            <a:ext uri="{FF2B5EF4-FFF2-40B4-BE49-F238E27FC236}">
              <a16:creationId xmlns="" xmlns:a16="http://schemas.microsoft.com/office/drawing/2014/main" id="{DA1834F9-1581-4903-926C-8E73F0ED80C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12" name="Text Box 16">
          <a:extLst>
            <a:ext uri="{FF2B5EF4-FFF2-40B4-BE49-F238E27FC236}">
              <a16:creationId xmlns="" xmlns:a16="http://schemas.microsoft.com/office/drawing/2014/main" id="{CA704192-DC0C-430B-AAC8-82241F3C8F8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13" name="Text Box 17">
          <a:extLst>
            <a:ext uri="{FF2B5EF4-FFF2-40B4-BE49-F238E27FC236}">
              <a16:creationId xmlns="" xmlns:a16="http://schemas.microsoft.com/office/drawing/2014/main" id="{1ABFB0A6-9550-437E-A8DE-F462B8E377B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14" name="Text Box 6">
          <a:extLst>
            <a:ext uri="{FF2B5EF4-FFF2-40B4-BE49-F238E27FC236}">
              <a16:creationId xmlns="" xmlns:a16="http://schemas.microsoft.com/office/drawing/2014/main" id="{7E98404A-C8D8-414F-9BB6-AB8DAD493E7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15" name="Text Box 7">
          <a:extLst>
            <a:ext uri="{FF2B5EF4-FFF2-40B4-BE49-F238E27FC236}">
              <a16:creationId xmlns="" xmlns:a16="http://schemas.microsoft.com/office/drawing/2014/main" id="{27F50D94-7B62-4BFD-80D1-C72DD528F9A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16" name="Text Box 8">
          <a:extLst>
            <a:ext uri="{FF2B5EF4-FFF2-40B4-BE49-F238E27FC236}">
              <a16:creationId xmlns="" xmlns:a16="http://schemas.microsoft.com/office/drawing/2014/main" id="{B3CFDBE0-132E-4194-965A-FBBB58E6315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17" name="Text Box 9">
          <a:extLst>
            <a:ext uri="{FF2B5EF4-FFF2-40B4-BE49-F238E27FC236}">
              <a16:creationId xmlns="" xmlns:a16="http://schemas.microsoft.com/office/drawing/2014/main" id="{4F5E41CF-4B39-4F94-B14B-4955DAF8D59B}"/>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18" name="Text Box 10">
          <a:extLst>
            <a:ext uri="{FF2B5EF4-FFF2-40B4-BE49-F238E27FC236}">
              <a16:creationId xmlns="" xmlns:a16="http://schemas.microsoft.com/office/drawing/2014/main" id="{6D06A3B3-5A2B-4429-9999-520F8CC5267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19" name="Text Box 11">
          <a:extLst>
            <a:ext uri="{FF2B5EF4-FFF2-40B4-BE49-F238E27FC236}">
              <a16:creationId xmlns="" xmlns:a16="http://schemas.microsoft.com/office/drawing/2014/main" id="{09F93F38-F609-440E-94AE-83B2B3F17BA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0" name="Text Box 12">
          <a:extLst>
            <a:ext uri="{FF2B5EF4-FFF2-40B4-BE49-F238E27FC236}">
              <a16:creationId xmlns="" xmlns:a16="http://schemas.microsoft.com/office/drawing/2014/main" id="{F62BDB5A-D4F8-45FA-A6A9-EA2302163AC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1" name="Text Box 13">
          <a:extLst>
            <a:ext uri="{FF2B5EF4-FFF2-40B4-BE49-F238E27FC236}">
              <a16:creationId xmlns="" xmlns:a16="http://schemas.microsoft.com/office/drawing/2014/main" id="{11514948-506A-40A3-9D62-7DF93AFB5B49}"/>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2" name="Text Box 14">
          <a:extLst>
            <a:ext uri="{FF2B5EF4-FFF2-40B4-BE49-F238E27FC236}">
              <a16:creationId xmlns="" xmlns:a16="http://schemas.microsoft.com/office/drawing/2014/main" id="{09081D09-65F3-4C06-9A4A-A942A404450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3" name="Text Box 15">
          <a:extLst>
            <a:ext uri="{FF2B5EF4-FFF2-40B4-BE49-F238E27FC236}">
              <a16:creationId xmlns="" xmlns:a16="http://schemas.microsoft.com/office/drawing/2014/main" id="{78759FB7-976C-4080-AFEA-178C1393383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4" name="Text Box 16">
          <a:extLst>
            <a:ext uri="{FF2B5EF4-FFF2-40B4-BE49-F238E27FC236}">
              <a16:creationId xmlns="" xmlns:a16="http://schemas.microsoft.com/office/drawing/2014/main" id="{01A1D31C-618C-426B-BC67-15632FE6E46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5" name="Text Box 17">
          <a:extLst>
            <a:ext uri="{FF2B5EF4-FFF2-40B4-BE49-F238E27FC236}">
              <a16:creationId xmlns="" xmlns:a16="http://schemas.microsoft.com/office/drawing/2014/main" id="{ED30C5C9-46A1-441C-AA11-8D65E896486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6" name="Text Box 7">
          <a:extLst>
            <a:ext uri="{FF2B5EF4-FFF2-40B4-BE49-F238E27FC236}">
              <a16:creationId xmlns="" xmlns:a16="http://schemas.microsoft.com/office/drawing/2014/main" id="{A50E519C-1FC0-40E5-A257-45CFA90C86D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7" name="Text Box 8">
          <a:extLst>
            <a:ext uri="{FF2B5EF4-FFF2-40B4-BE49-F238E27FC236}">
              <a16:creationId xmlns="" xmlns:a16="http://schemas.microsoft.com/office/drawing/2014/main" id="{33131EB8-514A-49A1-803F-DD03176246A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8" name="Text Box 9">
          <a:extLst>
            <a:ext uri="{FF2B5EF4-FFF2-40B4-BE49-F238E27FC236}">
              <a16:creationId xmlns="" xmlns:a16="http://schemas.microsoft.com/office/drawing/2014/main" id="{027697F7-BBEA-4160-89BE-28C4165C14D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9" name="Text Box 10">
          <a:extLst>
            <a:ext uri="{FF2B5EF4-FFF2-40B4-BE49-F238E27FC236}">
              <a16:creationId xmlns="" xmlns:a16="http://schemas.microsoft.com/office/drawing/2014/main" id="{4BAFA394-8820-4803-8734-78E4238CFA3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0" name="Text Box 11">
          <a:extLst>
            <a:ext uri="{FF2B5EF4-FFF2-40B4-BE49-F238E27FC236}">
              <a16:creationId xmlns="" xmlns:a16="http://schemas.microsoft.com/office/drawing/2014/main" id="{03404823-F844-4CEA-85DC-F68772405ADF}"/>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1" name="Text Box 12">
          <a:extLst>
            <a:ext uri="{FF2B5EF4-FFF2-40B4-BE49-F238E27FC236}">
              <a16:creationId xmlns="" xmlns:a16="http://schemas.microsoft.com/office/drawing/2014/main" id="{660180AC-23B9-45BD-B1B7-C6B95EFAA75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2" name="Text Box 13">
          <a:extLst>
            <a:ext uri="{FF2B5EF4-FFF2-40B4-BE49-F238E27FC236}">
              <a16:creationId xmlns="" xmlns:a16="http://schemas.microsoft.com/office/drawing/2014/main" id="{2141255F-3CF3-4D29-A0B9-733F952269A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3" name="Text Box 14">
          <a:extLst>
            <a:ext uri="{FF2B5EF4-FFF2-40B4-BE49-F238E27FC236}">
              <a16:creationId xmlns="" xmlns:a16="http://schemas.microsoft.com/office/drawing/2014/main" id="{7A7B8EDB-86E5-4187-9D7C-3EF0D30FDA14}"/>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4" name="Text Box 15">
          <a:extLst>
            <a:ext uri="{FF2B5EF4-FFF2-40B4-BE49-F238E27FC236}">
              <a16:creationId xmlns="" xmlns:a16="http://schemas.microsoft.com/office/drawing/2014/main" id="{4B82E984-A3A7-476A-B412-48DD81FFD73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5" name="Text Box 16">
          <a:extLst>
            <a:ext uri="{FF2B5EF4-FFF2-40B4-BE49-F238E27FC236}">
              <a16:creationId xmlns="" xmlns:a16="http://schemas.microsoft.com/office/drawing/2014/main" id="{C12F5F14-3A1F-4648-8D0B-3FBBC2E983C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6" name="Text Box 17">
          <a:extLst>
            <a:ext uri="{FF2B5EF4-FFF2-40B4-BE49-F238E27FC236}">
              <a16:creationId xmlns="" xmlns:a16="http://schemas.microsoft.com/office/drawing/2014/main" id="{8B87AFA8-7C0F-47DA-9074-3C9D5F954FE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7" name="Text Box 6">
          <a:extLst>
            <a:ext uri="{FF2B5EF4-FFF2-40B4-BE49-F238E27FC236}">
              <a16:creationId xmlns="" xmlns:a16="http://schemas.microsoft.com/office/drawing/2014/main" id="{39DED653-3677-4116-9B34-05A42BB737F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8" name="Text Box 7">
          <a:extLst>
            <a:ext uri="{FF2B5EF4-FFF2-40B4-BE49-F238E27FC236}">
              <a16:creationId xmlns="" xmlns:a16="http://schemas.microsoft.com/office/drawing/2014/main" id="{DB94E749-6488-4834-B704-1215F536F32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9" name="Text Box 8">
          <a:extLst>
            <a:ext uri="{FF2B5EF4-FFF2-40B4-BE49-F238E27FC236}">
              <a16:creationId xmlns="" xmlns:a16="http://schemas.microsoft.com/office/drawing/2014/main" id="{3B91D766-EF31-412A-977D-88E8852779F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40" name="Text Box 9">
          <a:extLst>
            <a:ext uri="{FF2B5EF4-FFF2-40B4-BE49-F238E27FC236}">
              <a16:creationId xmlns="" xmlns:a16="http://schemas.microsoft.com/office/drawing/2014/main" id="{6CB468FB-1DD8-4BC4-9E67-6A61DA0D0E3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41" name="Text Box 10">
          <a:extLst>
            <a:ext uri="{FF2B5EF4-FFF2-40B4-BE49-F238E27FC236}">
              <a16:creationId xmlns="" xmlns:a16="http://schemas.microsoft.com/office/drawing/2014/main" id="{93C1718E-D523-4E47-A1B7-7E754B84D5A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42" name="Text Box 11">
          <a:extLst>
            <a:ext uri="{FF2B5EF4-FFF2-40B4-BE49-F238E27FC236}">
              <a16:creationId xmlns="" xmlns:a16="http://schemas.microsoft.com/office/drawing/2014/main" id="{65C82E71-6D9C-422A-844D-A7336532AE0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43" name="Text Box 12">
          <a:extLst>
            <a:ext uri="{FF2B5EF4-FFF2-40B4-BE49-F238E27FC236}">
              <a16:creationId xmlns="" xmlns:a16="http://schemas.microsoft.com/office/drawing/2014/main" id="{B00A31ED-85AE-4C02-B0DE-1E156EE7BC3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44" name="Text Box 13">
          <a:extLst>
            <a:ext uri="{FF2B5EF4-FFF2-40B4-BE49-F238E27FC236}">
              <a16:creationId xmlns="" xmlns:a16="http://schemas.microsoft.com/office/drawing/2014/main" id="{169CD98E-2124-4451-9E1F-45C7CA026F4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45" name="Text Box 14">
          <a:extLst>
            <a:ext uri="{FF2B5EF4-FFF2-40B4-BE49-F238E27FC236}">
              <a16:creationId xmlns="" xmlns:a16="http://schemas.microsoft.com/office/drawing/2014/main" id="{E4DF804A-477D-4085-92BC-F314C411E1C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46" name="Text Box 15">
          <a:extLst>
            <a:ext uri="{FF2B5EF4-FFF2-40B4-BE49-F238E27FC236}">
              <a16:creationId xmlns="" xmlns:a16="http://schemas.microsoft.com/office/drawing/2014/main" id="{4F11584D-B482-4759-BF74-7394CC710A2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47" name="Text Box 16">
          <a:extLst>
            <a:ext uri="{FF2B5EF4-FFF2-40B4-BE49-F238E27FC236}">
              <a16:creationId xmlns="" xmlns:a16="http://schemas.microsoft.com/office/drawing/2014/main" id="{BC5F0356-7934-4A43-9722-C40F4F33D88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48" name="Text Box 17">
          <a:extLst>
            <a:ext uri="{FF2B5EF4-FFF2-40B4-BE49-F238E27FC236}">
              <a16:creationId xmlns="" xmlns:a16="http://schemas.microsoft.com/office/drawing/2014/main" id="{53B90F0C-6703-4DE5-B335-FB94018585BF}"/>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49" name="Text Box 6">
          <a:extLst>
            <a:ext uri="{FF2B5EF4-FFF2-40B4-BE49-F238E27FC236}">
              <a16:creationId xmlns="" xmlns:a16="http://schemas.microsoft.com/office/drawing/2014/main" id="{0F26F56E-3E11-4300-99B4-B880A5019F6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0" name="Text Box 7">
          <a:extLst>
            <a:ext uri="{FF2B5EF4-FFF2-40B4-BE49-F238E27FC236}">
              <a16:creationId xmlns="" xmlns:a16="http://schemas.microsoft.com/office/drawing/2014/main" id="{C5B8F9FE-DC0B-4B72-8D38-93C2FB2E554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1" name="Text Box 8">
          <a:extLst>
            <a:ext uri="{FF2B5EF4-FFF2-40B4-BE49-F238E27FC236}">
              <a16:creationId xmlns="" xmlns:a16="http://schemas.microsoft.com/office/drawing/2014/main" id="{B4D9D16D-EE04-4431-8A39-DA531A6DDDA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2" name="Text Box 9">
          <a:extLst>
            <a:ext uri="{FF2B5EF4-FFF2-40B4-BE49-F238E27FC236}">
              <a16:creationId xmlns="" xmlns:a16="http://schemas.microsoft.com/office/drawing/2014/main" id="{6F91A0C2-7981-4886-AB69-C8AF299C2B5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3" name="Text Box 10">
          <a:extLst>
            <a:ext uri="{FF2B5EF4-FFF2-40B4-BE49-F238E27FC236}">
              <a16:creationId xmlns="" xmlns:a16="http://schemas.microsoft.com/office/drawing/2014/main" id="{6EC774A7-3C78-4AD0-8BEC-C8952CC74A1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4" name="Text Box 11">
          <a:extLst>
            <a:ext uri="{FF2B5EF4-FFF2-40B4-BE49-F238E27FC236}">
              <a16:creationId xmlns="" xmlns:a16="http://schemas.microsoft.com/office/drawing/2014/main" id="{75F830CC-359C-4C3F-B86A-BA88E2FBAC0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5" name="Text Box 12">
          <a:extLst>
            <a:ext uri="{FF2B5EF4-FFF2-40B4-BE49-F238E27FC236}">
              <a16:creationId xmlns="" xmlns:a16="http://schemas.microsoft.com/office/drawing/2014/main" id="{EF089268-8879-4646-8653-70D802B4806F}"/>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6" name="Text Box 13">
          <a:extLst>
            <a:ext uri="{FF2B5EF4-FFF2-40B4-BE49-F238E27FC236}">
              <a16:creationId xmlns="" xmlns:a16="http://schemas.microsoft.com/office/drawing/2014/main" id="{67E72F3C-0183-4783-8032-2850D1C949C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7" name="Text Box 14">
          <a:extLst>
            <a:ext uri="{FF2B5EF4-FFF2-40B4-BE49-F238E27FC236}">
              <a16:creationId xmlns="" xmlns:a16="http://schemas.microsoft.com/office/drawing/2014/main" id="{38698369-EB82-43F9-B601-F2AFB2921EBB}"/>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8" name="Text Box 15">
          <a:extLst>
            <a:ext uri="{FF2B5EF4-FFF2-40B4-BE49-F238E27FC236}">
              <a16:creationId xmlns="" xmlns:a16="http://schemas.microsoft.com/office/drawing/2014/main" id="{386057FC-7C65-4077-9B01-D4D3528AB0A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9" name="Text Box 16">
          <a:extLst>
            <a:ext uri="{FF2B5EF4-FFF2-40B4-BE49-F238E27FC236}">
              <a16:creationId xmlns="" xmlns:a16="http://schemas.microsoft.com/office/drawing/2014/main" id="{37AC952F-5FDD-4A24-BF5F-3C8FFA819A8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0" name="Text Box 17">
          <a:extLst>
            <a:ext uri="{FF2B5EF4-FFF2-40B4-BE49-F238E27FC236}">
              <a16:creationId xmlns="" xmlns:a16="http://schemas.microsoft.com/office/drawing/2014/main" id="{8DD3542B-0899-4481-985D-D78682C8D1B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1" name="Text Box 6">
          <a:extLst>
            <a:ext uri="{FF2B5EF4-FFF2-40B4-BE49-F238E27FC236}">
              <a16:creationId xmlns="" xmlns:a16="http://schemas.microsoft.com/office/drawing/2014/main" id="{47E18F83-AAF3-44F1-BF02-DD1A96D8FCE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2" name="Text Box 7">
          <a:extLst>
            <a:ext uri="{FF2B5EF4-FFF2-40B4-BE49-F238E27FC236}">
              <a16:creationId xmlns="" xmlns:a16="http://schemas.microsoft.com/office/drawing/2014/main" id="{E09F956B-698D-415D-964D-0C3FAF050720}"/>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3" name="Text Box 8">
          <a:extLst>
            <a:ext uri="{FF2B5EF4-FFF2-40B4-BE49-F238E27FC236}">
              <a16:creationId xmlns="" xmlns:a16="http://schemas.microsoft.com/office/drawing/2014/main" id="{A7C0F5C5-D18E-484F-9CFC-D4BB83F7F25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4" name="Text Box 9">
          <a:extLst>
            <a:ext uri="{FF2B5EF4-FFF2-40B4-BE49-F238E27FC236}">
              <a16:creationId xmlns="" xmlns:a16="http://schemas.microsoft.com/office/drawing/2014/main" id="{32F4459A-A9CA-4ECE-B75E-119811B7666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5" name="Text Box 10">
          <a:extLst>
            <a:ext uri="{FF2B5EF4-FFF2-40B4-BE49-F238E27FC236}">
              <a16:creationId xmlns="" xmlns:a16="http://schemas.microsoft.com/office/drawing/2014/main" id="{22AC8E6E-2E3A-4B3A-92DD-8C394157378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6" name="Text Box 11">
          <a:extLst>
            <a:ext uri="{FF2B5EF4-FFF2-40B4-BE49-F238E27FC236}">
              <a16:creationId xmlns="" xmlns:a16="http://schemas.microsoft.com/office/drawing/2014/main" id="{206C331D-A881-44AE-A844-B3BA7CE7114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7" name="Text Box 12">
          <a:extLst>
            <a:ext uri="{FF2B5EF4-FFF2-40B4-BE49-F238E27FC236}">
              <a16:creationId xmlns="" xmlns:a16="http://schemas.microsoft.com/office/drawing/2014/main" id="{31CF3DCF-AC14-4A74-83EE-007FADE7E3C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8" name="Text Box 13">
          <a:extLst>
            <a:ext uri="{FF2B5EF4-FFF2-40B4-BE49-F238E27FC236}">
              <a16:creationId xmlns="" xmlns:a16="http://schemas.microsoft.com/office/drawing/2014/main" id="{6F2895CB-B77F-4189-9BFE-2F993AC3C7B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9" name="Text Box 14">
          <a:extLst>
            <a:ext uri="{FF2B5EF4-FFF2-40B4-BE49-F238E27FC236}">
              <a16:creationId xmlns="" xmlns:a16="http://schemas.microsoft.com/office/drawing/2014/main" id="{CE94A0D2-C267-4B1D-9B57-322C4425DB9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70" name="Text Box 15">
          <a:extLst>
            <a:ext uri="{FF2B5EF4-FFF2-40B4-BE49-F238E27FC236}">
              <a16:creationId xmlns="" xmlns:a16="http://schemas.microsoft.com/office/drawing/2014/main" id="{9CC11E64-D546-48BE-8025-CAA764DC97E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71" name="Text Box 16">
          <a:extLst>
            <a:ext uri="{FF2B5EF4-FFF2-40B4-BE49-F238E27FC236}">
              <a16:creationId xmlns="" xmlns:a16="http://schemas.microsoft.com/office/drawing/2014/main" id="{431967D2-258B-45C4-9AFC-60C293FA5B1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72" name="Text Box 17">
          <a:extLst>
            <a:ext uri="{FF2B5EF4-FFF2-40B4-BE49-F238E27FC236}">
              <a16:creationId xmlns="" xmlns:a16="http://schemas.microsoft.com/office/drawing/2014/main" id="{A6FEDE68-05EE-4CBF-89CF-BF90DCC0BF4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73" name="Text Box 7">
          <a:extLst>
            <a:ext uri="{FF2B5EF4-FFF2-40B4-BE49-F238E27FC236}">
              <a16:creationId xmlns="" xmlns:a16="http://schemas.microsoft.com/office/drawing/2014/main" id="{ED9CF92E-2A15-43DA-89E6-C15060D4869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74" name="Text Box 8">
          <a:extLst>
            <a:ext uri="{FF2B5EF4-FFF2-40B4-BE49-F238E27FC236}">
              <a16:creationId xmlns="" xmlns:a16="http://schemas.microsoft.com/office/drawing/2014/main" id="{CAEFC442-347E-4591-AB2B-BF99BCAA17C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75" name="Text Box 9">
          <a:extLst>
            <a:ext uri="{FF2B5EF4-FFF2-40B4-BE49-F238E27FC236}">
              <a16:creationId xmlns="" xmlns:a16="http://schemas.microsoft.com/office/drawing/2014/main" id="{45D4180A-8A35-4046-B6B3-C44747297CE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76" name="Text Box 10">
          <a:extLst>
            <a:ext uri="{FF2B5EF4-FFF2-40B4-BE49-F238E27FC236}">
              <a16:creationId xmlns="" xmlns:a16="http://schemas.microsoft.com/office/drawing/2014/main" id="{F360C941-34A7-42F5-8EC4-9C7D69DEA24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77" name="Text Box 11">
          <a:extLst>
            <a:ext uri="{FF2B5EF4-FFF2-40B4-BE49-F238E27FC236}">
              <a16:creationId xmlns="" xmlns:a16="http://schemas.microsoft.com/office/drawing/2014/main" id="{AFD1E1C2-4C0A-470E-90C5-C23AE97F7A6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78" name="Text Box 12">
          <a:extLst>
            <a:ext uri="{FF2B5EF4-FFF2-40B4-BE49-F238E27FC236}">
              <a16:creationId xmlns="" xmlns:a16="http://schemas.microsoft.com/office/drawing/2014/main" id="{3104B239-A85C-4A58-9F23-E04D66FC44E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79" name="Text Box 13">
          <a:extLst>
            <a:ext uri="{FF2B5EF4-FFF2-40B4-BE49-F238E27FC236}">
              <a16:creationId xmlns="" xmlns:a16="http://schemas.microsoft.com/office/drawing/2014/main" id="{A42F0CEE-9EE8-4CE8-84CD-80C182071B84}"/>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80" name="Text Box 14">
          <a:extLst>
            <a:ext uri="{FF2B5EF4-FFF2-40B4-BE49-F238E27FC236}">
              <a16:creationId xmlns="" xmlns:a16="http://schemas.microsoft.com/office/drawing/2014/main" id="{91C07DCD-085E-4C5B-BCA3-AF752F410A4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81" name="Text Box 15">
          <a:extLst>
            <a:ext uri="{FF2B5EF4-FFF2-40B4-BE49-F238E27FC236}">
              <a16:creationId xmlns="" xmlns:a16="http://schemas.microsoft.com/office/drawing/2014/main" id="{266016D4-9557-4F29-8DD3-CED7E805622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82" name="Text Box 16">
          <a:extLst>
            <a:ext uri="{FF2B5EF4-FFF2-40B4-BE49-F238E27FC236}">
              <a16:creationId xmlns="" xmlns:a16="http://schemas.microsoft.com/office/drawing/2014/main" id="{407E0F2F-25CB-4610-A723-90045D4FB8F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83" name="Text Box 17">
          <a:extLst>
            <a:ext uri="{FF2B5EF4-FFF2-40B4-BE49-F238E27FC236}">
              <a16:creationId xmlns="" xmlns:a16="http://schemas.microsoft.com/office/drawing/2014/main" id="{38B333E5-9A61-404C-BB00-46F352DFF69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84" name="Text Box 6">
          <a:extLst>
            <a:ext uri="{FF2B5EF4-FFF2-40B4-BE49-F238E27FC236}">
              <a16:creationId xmlns="" xmlns:a16="http://schemas.microsoft.com/office/drawing/2014/main" id="{BDC7B9A1-F11A-481A-AB77-B97F7DBAA37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85" name="Text Box 7">
          <a:extLst>
            <a:ext uri="{FF2B5EF4-FFF2-40B4-BE49-F238E27FC236}">
              <a16:creationId xmlns="" xmlns:a16="http://schemas.microsoft.com/office/drawing/2014/main" id="{5BE9AED1-B5A6-4E83-8DCC-D744710CEF7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86" name="Text Box 8">
          <a:extLst>
            <a:ext uri="{FF2B5EF4-FFF2-40B4-BE49-F238E27FC236}">
              <a16:creationId xmlns="" xmlns:a16="http://schemas.microsoft.com/office/drawing/2014/main" id="{7FE84F76-0754-444D-B219-7DBF82F5136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87" name="Text Box 9">
          <a:extLst>
            <a:ext uri="{FF2B5EF4-FFF2-40B4-BE49-F238E27FC236}">
              <a16:creationId xmlns="" xmlns:a16="http://schemas.microsoft.com/office/drawing/2014/main" id="{021FFD63-C705-4C06-BFEF-C7318A65EE3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88" name="Text Box 10">
          <a:extLst>
            <a:ext uri="{FF2B5EF4-FFF2-40B4-BE49-F238E27FC236}">
              <a16:creationId xmlns="" xmlns:a16="http://schemas.microsoft.com/office/drawing/2014/main" id="{556C84CE-05FF-4364-96FB-17F262CC7ED0}"/>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89" name="Text Box 11">
          <a:extLst>
            <a:ext uri="{FF2B5EF4-FFF2-40B4-BE49-F238E27FC236}">
              <a16:creationId xmlns="" xmlns:a16="http://schemas.microsoft.com/office/drawing/2014/main" id="{D410E7CE-A828-4E18-8808-64E5E13994A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90" name="Text Box 12">
          <a:extLst>
            <a:ext uri="{FF2B5EF4-FFF2-40B4-BE49-F238E27FC236}">
              <a16:creationId xmlns="" xmlns:a16="http://schemas.microsoft.com/office/drawing/2014/main" id="{77E3C8A3-86D9-4E48-991B-4F7A824263D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91" name="Text Box 13">
          <a:extLst>
            <a:ext uri="{FF2B5EF4-FFF2-40B4-BE49-F238E27FC236}">
              <a16:creationId xmlns="" xmlns:a16="http://schemas.microsoft.com/office/drawing/2014/main" id="{7BF861D1-1727-4AA8-AA32-CAE1D1383F6B}"/>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92" name="Text Box 14">
          <a:extLst>
            <a:ext uri="{FF2B5EF4-FFF2-40B4-BE49-F238E27FC236}">
              <a16:creationId xmlns="" xmlns:a16="http://schemas.microsoft.com/office/drawing/2014/main" id="{E9E0F67C-69BC-41A1-A7C2-0331E259D1F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93" name="Text Box 15">
          <a:extLst>
            <a:ext uri="{FF2B5EF4-FFF2-40B4-BE49-F238E27FC236}">
              <a16:creationId xmlns="" xmlns:a16="http://schemas.microsoft.com/office/drawing/2014/main" id="{A344768A-ADCF-4413-958B-30C06569942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94" name="Text Box 16">
          <a:extLst>
            <a:ext uri="{FF2B5EF4-FFF2-40B4-BE49-F238E27FC236}">
              <a16:creationId xmlns="" xmlns:a16="http://schemas.microsoft.com/office/drawing/2014/main" id="{891E8C34-9FB6-40DC-8955-5CB8FECD7529}"/>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95" name="Text Box 17">
          <a:extLst>
            <a:ext uri="{FF2B5EF4-FFF2-40B4-BE49-F238E27FC236}">
              <a16:creationId xmlns="" xmlns:a16="http://schemas.microsoft.com/office/drawing/2014/main" id="{E994D028-661F-43B8-959A-BAF2227BECA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96" name="Text Box 6">
          <a:extLst>
            <a:ext uri="{FF2B5EF4-FFF2-40B4-BE49-F238E27FC236}">
              <a16:creationId xmlns="" xmlns:a16="http://schemas.microsoft.com/office/drawing/2014/main" id="{B2146003-474E-4736-83A6-F9B07B5E395D}"/>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97" name="Text Box 7">
          <a:extLst>
            <a:ext uri="{FF2B5EF4-FFF2-40B4-BE49-F238E27FC236}">
              <a16:creationId xmlns="" xmlns:a16="http://schemas.microsoft.com/office/drawing/2014/main" id="{A9F18B47-CF5D-4007-BFA7-C25654E97B7A}"/>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98" name="Text Box 8">
          <a:extLst>
            <a:ext uri="{FF2B5EF4-FFF2-40B4-BE49-F238E27FC236}">
              <a16:creationId xmlns="" xmlns:a16="http://schemas.microsoft.com/office/drawing/2014/main" id="{12509FF2-810C-47F1-87AF-E996B86C038E}"/>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99" name="Text Box 9">
          <a:extLst>
            <a:ext uri="{FF2B5EF4-FFF2-40B4-BE49-F238E27FC236}">
              <a16:creationId xmlns="" xmlns:a16="http://schemas.microsoft.com/office/drawing/2014/main" id="{5CCCEDBC-AF0B-449D-AFD9-6F6D54B54E4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00" name="Text Box 10">
          <a:extLst>
            <a:ext uri="{FF2B5EF4-FFF2-40B4-BE49-F238E27FC236}">
              <a16:creationId xmlns="" xmlns:a16="http://schemas.microsoft.com/office/drawing/2014/main" id="{47A0B7ED-A841-4A0D-BEAC-1E64AEDD14DA}"/>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01" name="Text Box 11">
          <a:extLst>
            <a:ext uri="{FF2B5EF4-FFF2-40B4-BE49-F238E27FC236}">
              <a16:creationId xmlns="" xmlns:a16="http://schemas.microsoft.com/office/drawing/2014/main" id="{2C2F631E-44BD-42D8-B4A5-A9BA3C72048D}"/>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02" name="Text Box 12">
          <a:extLst>
            <a:ext uri="{FF2B5EF4-FFF2-40B4-BE49-F238E27FC236}">
              <a16:creationId xmlns="" xmlns:a16="http://schemas.microsoft.com/office/drawing/2014/main" id="{90E37BBF-1CEA-42DC-A777-B09392371B32}"/>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03" name="Text Box 13">
          <a:extLst>
            <a:ext uri="{FF2B5EF4-FFF2-40B4-BE49-F238E27FC236}">
              <a16:creationId xmlns="" xmlns:a16="http://schemas.microsoft.com/office/drawing/2014/main" id="{56B77741-D58A-47DE-9A75-3F5825743029}"/>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04" name="Text Box 14">
          <a:extLst>
            <a:ext uri="{FF2B5EF4-FFF2-40B4-BE49-F238E27FC236}">
              <a16:creationId xmlns="" xmlns:a16="http://schemas.microsoft.com/office/drawing/2014/main" id="{0C11016C-A117-4288-BFF3-7F70C1805EC5}"/>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05" name="Text Box 15">
          <a:extLst>
            <a:ext uri="{FF2B5EF4-FFF2-40B4-BE49-F238E27FC236}">
              <a16:creationId xmlns="" xmlns:a16="http://schemas.microsoft.com/office/drawing/2014/main" id="{E70F2FBD-36CC-467C-B22A-4A8AC72FA19D}"/>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06" name="Text Box 16">
          <a:extLst>
            <a:ext uri="{FF2B5EF4-FFF2-40B4-BE49-F238E27FC236}">
              <a16:creationId xmlns="" xmlns:a16="http://schemas.microsoft.com/office/drawing/2014/main" id="{125842DB-8D1E-4845-9D5B-D2FA3004AC7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07" name="Text Box 17">
          <a:extLst>
            <a:ext uri="{FF2B5EF4-FFF2-40B4-BE49-F238E27FC236}">
              <a16:creationId xmlns="" xmlns:a16="http://schemas.microsoft.com/office/drawing/2014/main" id="{C4125ED9-9DBD-41BF-A39F-6BD74E921A1C}"/>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08" name="Text Box 6">
          <a:extLst>
            <a:ext uri="{FF2B5EF4-FFF2-40B4-BE49-F238E27FC236}">
              <a16:creationId xmlns="" xmlns:a16="http://schemas.microsoft.com/office/drawing/2014/main" id="{773819F1-B7DA-49EA-A627-2603EF65A55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09" name="Text Box 7">
          <a:extLst>
            <a:ext uri="{FF2B5EF4-FFF2-40B4-BE49-F238E27FC236}">
              <a16:creationId xmlns="" xmlns:a16="http://schemas.microsoft.com/office/drawing/2014/main" id="{471DA0FD-69C7-4E36-A5F7-730CD8F64FB8}"/>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10" name="Text Box 8">
          <a:extLst>
            <a:ext uri="{FF2B5EF4-FFF2-40B4-BE49-F238E27FC236}">
              <a16:creationId xmlns="" xmlns:a16="http://schemas.microsoft.com/office/drawing/2014/main" id="{B023D1FE-3C4F-465C-9CA6-2480C0E01749}"/>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11" name="Text Box 9">
          <a:extLst>
            <a:ext uri="{FF2B5EF4-FFF2-40B4-BE49-F238E27FC236}">
              <a16:creationId xmlns="" xmlns:a16="http://schemas.microsoft.com/office/drawing/2014/main" id="{56755B45-6285-4136-B62B-6AB394CDA17E}"/>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12" name="Text Box 10">
          <a:extLst>
            <a:ext uri="{FF2B5EF4-FFF2-40B4-BE49-F238E27FC236}">
              <a16:creationId xmlns="" xmlns:a16="http://schemas.microsoft.com/office/drawing/2014/main" id="{5D943E3A-2829-4CCA-93BD-0C6E4F37596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13" name="Text Box 11">
          <a:extLst>
            <a:ext uri="{FF2B5EF4-FFF2-40B4-BE49-F238E27FC236}">
              <a16:creationId xmlns="" xmlns:a16="http://schemas.microsoft.com/office/drawing/2014/main" id="{A37DE848-D772-42B1-A45B-0FC2E10CF0C3}"/>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14" name="Text Box 12">
          <a:extLst>
            <a:ext uri="{FF2B5EF4-FFF2-40B4-BE49-F238E27FC236}">
              <a16:creationId xmlns="" xmlns:a16="http://schemas.microsoft.com/office/drawing/2014/main" id="{6F6ED02D-5CAA-49E7-8603-A66C38865205}"/>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15" name="Text Box 13">
          <a:extLst>
            <a:ext uri="{FF2B5EF4-FFF2-40B4-BE49-F238E27FC236}">
              <a16:creationId xmlns="" xmlns:a16="http://schemas.microsoft.com/office/drawing/2014/main" id="{47350E3D-526B-4CBE-AC42-12C587C001BF}"/>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16" name="Text Box 14">
          <a:extLst>
            <a:ext uri="{FF2B5EF4-FFF2-40B4-BE49-F238E27FC236}">
              <a16:creationId xmlns="" xmlns:a16="http://schemas.microsoft.com/office/drawing/2014/main" id="{89F2A58E-6DFC-4C5E-8DAB-534AF311EB8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17" name="Text Box 15">
          <a:extLst>
            <a:ext uri="{FF2B5EF4-FFF2-40B4-BE49-F238E27FC236}">
              <a16:creationId xmlns="" xmlns:a16="http://schemas.microsoft.com/office/drawing/2014/main" id="{AE1777ED-2AC4-488C-B730-74C838C4AEFD}"/>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18" name="Text Box 16">
          <a:extLst>
            <a:ext uri="{FF2B5EF4-FFF2-40B4-BE49-F238E27FC236}">
              <a16:creationId xmlns="" xmlns:a16="http://schemas.microsoft.com/office/drawing/2014/main" id="{97EFE5B4-6DF3-432E-8368-233DE5465CE6}"/>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19" name="Text Box 17">
          <a:extLst>
            <a:ext uri="{FF2B5EF4-FFF2-40B4-BE49-F238E27FC236}">
              <a16:creationId xmlns="" xmlns:a16="http://schemas.microsoft.com/office/drawing/2014/main" id="{31C4656B-6B30-4A9F-AE0B-D022B9E196E2}"/>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20" name="Text Box 7">
          <a:extLst>
            <a:ext uri="{FF2B5EF4-FFF2-40B4-BE49-F238E27FC236}">
              <a16:creationId xmlns="" xmlns:a16="http://schemas.microsoft.com/office/drawing/2014/main" id="{0B5D099A-4C71-4C1D-B476-7E0E2801CFC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21" name="Text Box 8">
          <a:extLst>
            <a:ext uri="{FF2B5EF4-FFF2-40B4-BE49-F238E27FC236}">
              <a16:creationId xmlns="" xmlns:a16="http://schemas.microsoft.com/office/drawing/2014/main" id="{DD643E7A-629F-4B5C-AA59-A9D5B148996A}"/>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22" name="Text Box 9">
          <a:extLst>
            <a:ext uri="{FF2B5EF4-FFF2-40B4-BE49-F238E27FC236}">
              <a16:creationId xmlns="" xmlns:a16="http://schemas.microsoft.com/office/drawing/2014/main" id="{074B0C58-8F53-4EFA-9EF6-FC6AB666ABE6}"/>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23" name="Text Box 10">
          <a:extLst>
            <a:ext uri="{FF2B5EF4-FFF2-40B4-BE49-F238E27FC236}">
              <a16:creationId xmlns="" xmlns:a16="http://schemas.microsoft.com/office/drawing/2014/main" id="{36CF901E-9915-4232-A3EB-ABB1E0B157A4}"/>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24" name="Text Box 11">
          <a:extLst>
            <a:ext uri="{FF2B5EF4-FFF2-40B4-BE49-F238E27FC236}">
              <a16:creationId xmlns="" xmlns:a16="http://schemas.microsoft.com/office/drawing/2014/main" id="{8AE1B91B-CBDB-4229-8A9B-E60976E50D4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25" name="Text Box 12">
          <a:extLst>
            <a:ext uri="{FF2B5EF4-FFF2-40B4-BE49-F238E27FC236}">
              <a16:creationId xmlns="" xmlns:a16="http://schemas.microsoft.com/office/drawing/2014/main" id="{A856C603-0FA9-4B52-93E6-0BFB0860F980}"/>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26" name="Text Box 13">
          <a:extLst>
            <a:ext uri="{FF2B5EF4-FFF2-40B4-BE49-F238E27FC236}">
              <a16:creationId xmlns="" xmlns:a16="http://schemas.microsoft.com/office/drawing/2014/main" id="{9EB2DDA4-2E31-4D8E-A7EC-40CB3D923238}"/>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27" name="Text Box 14">
          <a:extLst>
            <a:ext uri="{FF2B5EF4-FFF2-40B4-BE49-F238E27FC236}">
              <a16:creationId xmlns="" xmlns:a16="http://schemas.microsoft.com/office/drawing/2014/main" id="{44C1F706-1A66-42BB-BA5D-22B8523BA4AC}"/>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28" name="Text Box 15">
          <a:extLst>
            <a:ext uri="{FF2B5EF4-FFF2-40B4-BE49-F238E27FC236}">
              <a16:creationId xmlns="" xmlns:a16="http://schemas.microsoft.com/office/drawing/2014/main" id="{969F41EF-0F2C-4983-83BE-61D46079B5A4}"/>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29" name="Text Box 16">
          <a:extLst>
            <a:ext uri="{FF2B5EF4-FFF2-40B4-BE49-F238E27FC236}">
              <a16:creationId xmlns="" xmlns:a16="http://schemas.microsoft.com/office/drawing/2014/main" id="{BF5E1F90-DBC7-4913-82B9-4E912140442F}"/>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30" name="Text Box 17">
          <a:extLst>
            <a:ext uri="{FF2B5EF4-FFF2-40B4-BE49-F238E27FC236}">
              <a16:creationId xmlns="" xmlns:a16="http://schemas.microsoft.com/office/drawing/2014/main" id="{6FA9F8AE-1F80-4FBE-86C1-1C9EB02DDE3E}"/>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31" name="Text Box 6">
          <a:extLst>
            <a:ext uri="{FF2B5EF4-FFF2-40B4-BE49-F238E27FC236}">
              <a16:creationId xmlns="" xmlns:a16="http://schemas.microsoft.com/office/drawing/2014/main" id="{355A6167-3D02-4371-A698-DD6920AE68E4}"/>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32" name="Text Box 7">
          <a:extLst>
            <a:ext uri="{FF2B5EF4-FFF2-40B4-BE49-F238E27FC236}">
              <a16:creationId xmlns="" xmlns:a16="http://schemas.microsoft.com/office/drawing/2014/main" id="{18E80066-D6A6-42A9-BAA7-7C829672F7E8}"/>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33" name="Text Box 8">
          <a:extLst>
            <a:ext uri="{FF2B5EF4-FFF2-40B4-BE49-F238E27FC236}">
              <a16:creationId xmlns="" xmlns:a16="http://schemas.microsoft.com/office/drawing/2014/main" id="{6ECF26F4-319A-4EC4-A9D6-E6B4B27A254F}"/>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34" name="Text Box 9">
          <a:extLst>
            <a:ext uri="{FF2B5EF4-FFF2-40B4-BE49-F238E27FC236}">
              <a16:creationId xmlns="" xmlns:a16="http://schemas.microsoft.com/office/drawing/2014/main" id="{08F69C5A-0E6F-4800-B66D-1E9564F8F86E}"/>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35" name="Text Box 10">
          <a:extLst>
            <a:ext uri="{FF2B5EF4-FFF2-40B4-BE49-F238E27FC236}">
              <a16:creationId xmlns="" xmlns:a16="http://schemas.microsoft.com/office/drawing/2014/main" id="{5F242AA6-0669-43C8-808C-96B8BB3E9403}"/>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36" name="Text Box 11">
          <a:extLst>
            <a:ext uri="{FF2B5EF4-FFF2-40B4-BE49-F238E27FC236}">
              <a16:creationId xmlns="" xmlns:a16="http://schemas.microsoft.com/office/drawing/2014/main" id="{54365408-F5DC-4271-B72E-E7C7743232EE}"/>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37" name="Text Box 12">
          <a:extLst>
            <a:ext uri="{FF2B5EF4-FFF2-40B4-BE49-F238E27FC236}">
              <a16:creationId xmlns="" xmlns:a16="http://schemas.microsoft.com/office/drawing/2014/main" id="{CD15C494-894F-464E-8843-1C2129C4119B}"/>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38" name="Text Box 13">
          <a:extLst>
            <a:ext uri="{FF2B5EF4-FFF2-40B4-BE49-F238E27FC236}">
              <a16:creationId xmlns="" xmlns:a16="http://schemas.microsoft.com/office/drawing/2014/main" id="{AB9F34F4-A5D6-44A7-9B26-AF607548543C}"/>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39" name="Text Box 14">
          <a:extLst>
            <a:ext uri="{FF2B5EF4-FFF2-40B4-BE49-F238E27FC236}">
              <a16:creationId xmlns="" xmlns:a16="http://schemas.microsoft.com/office/drawing/2014/main" id="{36D27685-DDE5-4B71-A86C-11FC51517E7A}"/>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40" name="Text Box 15">
          <a:extLst>
            <a:ext uri="{FF2B5EF4-FFF2-40B4-BE49-F238E27FC236}">
              <a16:creationId xmlns="" xmlns:a16="http://schemas.microsoft.com/office/drawing/2014/main" id="{0B0DDFD1-3368-4D63-ADEF-826622D93EBC}"/>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41" name="Text Box 16">
          <a:extLst>
            <a:ext uri="{FF2B5EF4-FFF2-40B4-BE49-F238E27FC236}">
              <a16:creationId xmlns="" xmlns:a16="http://schemas.microsoft.com/office/drawing/2014/main" id="{76DB56BB-971F-4051-955D-802D0EEB8D6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42" name="Text Box 17">
          <a:extLst>
            <a:ext uri="{FF2B5EF4-FFF2-40B4-BE49-F238E27FC236}">
              <a16:creationId xmlns="" xmlns:a16="http://schemas.microsoft.com/office/drawing/2014/main" id="{23DBC162-7998-4EFB-AF5D-2C0DC08BA5B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43" name="Text Box 6">
          <a:extLst>
            <a:ext uri="{FF2B5EF4-FFF2-40B4-BE49-F238E27FC236}">
              <a16:creationId xmlns="" xmlns:a16="http://schemas.microsoft.com/office/drawing/2014/main" id="{11896D67-88C2-45AA-9FDD-B8DEA5C2EFE2}"/>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44" name="Text Box 7">
          <a:extLst>
            <a:ext uri="{FF2B5EF4-FFF2-40B4-BE49-F238E27FC236}">
              <a16:creationId xmlns="" xmlns:a16="http://schemas.microsoft.com/office/drawing/2014/main" id="{988D6646-705E-41F0-B211-B6F8A5078EF4}"/>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45" name="Text Box 8">
          <a:extLst>
            <a:ext uri="{FF2B5EF4-FFF2-40B4-BE49-F238E27FC236}">
              <a16:creationId xmlns="" xmlns:a16="http://schemas.microsoft.com/office/drawing/2014/main" id="{2DC75928-7066-4B95-8FD2-6EBA38B40FD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46" name="Text Box 9">
          <a:extLst>
            <a:ext uri="{FF2B5EF4-FFF2-40B4-BE49-F238E27FC236}">
              <a16:creationId xmlns="" xmlns:a16="http://schemas.microsoft.com/office/drawing/2014/main" id="{B5D9471B-FCEF-43E7-807F-54016BC2196F}"/>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47" name="Text Box 10">
          <a:extLst>
            <a:ext uri="{FF2B5EF4-FFF2-40B4-BE49-F238E27FC236}">
              <a16:creationId xmlns="" xmlns:a16="http://schemas.microsoft.com/office/drawing/2014/main" id="{F77A1D45-438B-4B43-B413-437C5F192B26}"/>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48" name="Text Box 11">
          <a:extLst>
            <a:ext uri="{FF2B5EF4-FFF2-40B4-BE49-F238E27FC236}">
              <a16:creationId xmlns="" xmlns:a16="http://schemas.microsoft.com/office/drawing/2014/main" id="{DA6E8447-A8F6-4BC9-9047-1310B17D8FF4}"/>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49" name="Text Box 12">
          <a:extLst>
            <a:ext uri="{FF2B5EF4-FFF2-40B4-BE49-F238E27FC236}">
              <a16:creationId xmlns="" xmlns:a16="http://schemas.microsoft.com/office/drawing/2014/main" id="{B87D0E75-A303-4930-9539-3CB061864B4B}"/>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50" name="Text Box 13">
          <a:extLst>
            <a:ext uri="{FF2B5EF4-FFF2-40B4-BE49-F238E27FC236}">
              <a16:creationId xmlns="" xmlns:a16="http://schemas.microsoft.com/office/drawing/2014/main" id="{2E6862B1-2A28-4ED2-94B8-E7CA5C65FAFC}"/>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51" name="Text Box 14">
          <a:extLst>
            <a:ext uri="{FF2B5EF4-FFF2-40B4-BE49-F238E27FC236}">
              <a16:creationId xmlns="" xmlns:a16="http://schemas.microsoft.com/office/drawing/2014/main" id="{C7D0D533-A019-4F36-AA74-13382E7CCF1C}"/>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52" name="Text Box 15">
          <a:extLst>
            <a:ext uri="{FF2B5EF4-FFF2-40B4-BE49-F238E27FC236}">
              <a16:creationId xmlns="" xmlns:a16="http://schemas.microsoft.com/office/drawing/2014/main" id="{22B13AC1-6307-451F-96CC-9C7ABC8EB213}"/>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53" name="Text Box 16">
          <a:extLst>
            <a:ext uri="{FF2B5EF4-FFF2-40B4-BE49-F238E27FC236}">
              <a16:creationId xmlns="" xmlns:a16="http://schemas.microsoft.com/office/drawing/2014/main" id="{A487A365-B308-4380-9878-421833A23E5D}"/>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54" name="Text Box 17">
          <a:extLst>
            <a:ext uri="{FF2B5EF4-FFF2-40B4-BE49-F238E27FC236}">
              <a16:creationId xmlns="" xmlns:a16="http://schemas.microsoft.com/office/drawing/2014/main" id="{2D63137A-6B36-43B5-B105-16BC576D810C}"/>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55" name="Text Box 6">
          <a:extLst>
            <a:ext uri="{FF2B5EF4-FFF2-40B4-BE49-F238E27FC236}">
              <a16:creationId xmlns="" xmlns:a16="http://schemas.microsoft.com/office/drawing/2014/main" id="{AFE7384C-82CC-4529-8EE1-6E88C9F42270}"/>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56" name="Text Box 7">
          <a:extLst>
            <a:ext uri="{FF2B5EF4-FFF2-40B4-BE49-F238E27FC236}">
              <a16:creationId xmlns="" xmlns:a16="http://schemas.microsoft.com/office/drawing/2014/main" id="{AC1D2510-46C1-4F33-B805-DD4259E26443}"/>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57" name="Text Box 8">
          <a:extLst>
            <a:ext uri="{FF2B5EF4-FFF2-40B4-BE49-F238E27FC236}">
              <a16:creationId xmlns="" xmlns:a16="http://schemas.microsoft.com/office/drawing/2014/main" id="{7035713A-9E16-47EC-B0D3-07769019DD8F}"/>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58" name="Text Box 9">
          <a:extLst>
            <a:ext uri="{FF2B5EF4-FFF2-40B4-BE49-F238E27FC236}">
              <a16:creationId xmlns="" xmlns:a16="http://schemas.microsoft.com/office/drawing/2014/main" id="{0AE69B76-BDE8-46D2-B096-7C93DC6671F2}"/>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59" name="Text Box 10">
          <a:extLst>
            <a:ext uri="{FF2B5EF4-FFF2-40B4-BE49-F238E27FC236}">
              <a16:creationId xmlns="" xmlns:a16="http://schemas.microsoft.com/office/drawing/2014/main" id="{FED15970-3375-4D2B-8EDF-88B4869DCE62}"/>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60" name="Text Box 11">
          <a:extLst>
            <a:ext uri="{FF2B5EF4-FFF2-40B4-BE49-F238E27FC236}">
              <a16:creationId xmlns="" xmlns:a16="http://schemas.microsoft.com/office/drawing/2014/main" id="{D294ABA0-1C7A-4C7D-AA88-4B8185BCC70E}"/>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61" name="Text Box 12">
          <a:extLst>
            <a:ext uri="{FF2B5EF4-FFF2-40B4-BE49-F238E27FC236}">
              <a16:creationId xmlns="" xmlns:a16="http://schemas.microsoft.com/office/drawing/2014/main" id="{FC15A6AA-4DEB-40BA-96DE-36498CB23075}"/>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62" name="Text Box 13">
          <a:extLst>
            <a:ext uri="{FF2B5EF4-FFF2-40B4-BE49-F238E27FC236}">
              <a16:creationId xmlns="" xmlns:a16="http://schemas.microsoft.com/office/drawing/2014/main" id="{1B292808-AA50-4726-A277-077F5858F87C}"/>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63" name="Text Box 14">
          <a:extLst>
            <a:ext uri="{FF2B5EF4-FFF2-40B4-BE49-F238E27FC236}">
              <a16:creationId xmlns="" xmlns:a16="http://schemas.microsoft.com/office/drawing/2014/main" id="{AA155C67-4E18-4A0C-81C6-A99D3ADC47B9}"/>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64" name="Text Box 15">
          <a:extLst>
            <a:ext uri="{FF2B5EF4-FFF2-40B4-BE49-F238E27FC236}">
              <a16:creationId xmlns="" xmlns:a16="http://schemas.microsoft.com/office/drawing/2014/main" id="{E0F3BC2F-D58B-4A52-BB84-77C0576D8658}"/>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65" name="Text Box 16">
          <a:extLst>
            <a:ext uri="{FF2B5EF4-FFF2-40B4-BE49-F238E27FC236}">
              <a16:creationId xmlns="" xmlns:a16="http://schemas.microsoft.com/office/drawing/2014/main" id="{101D9D59-9569-4C1D-827C-00B4934D7EA8}"/>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66" name="Text Box 17">
          <a:extLst>
            <a:ext uri="{FF2B5EF4-FFF2-40B4-BE49-F238E27FC236}">
              <a16:creationId xmlns="" xmlns:a16="http://schemas.microsoft.com/office/drawing/2014/main" id="{61331BF3-B7D4-4A1A-9294-FC24C571E330}"/>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67" name="Text Box 7">
          <a:extLst>
            <a:ext uri="{FF2B5EF4-FFF2-40B4-BE49-F238E27FC236}">
              <a16:creationId xmlns="" xmlns:a16="http://schemas.microsoft.com/office/drawing/2014/main" id="{8714B489-A075-4698-BDAE-C82DEC8D9FFC}"/>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68" name="Text Box 8">
          <a:extLst>
            <a:ext uri="{FF2B5EF4-FFF2-40B4-BE49-F238E27FC236}">
              <a16:creationId xmlns="" xmlns:a16="http://schemas.microsoft.com/office/drawing/2014/main" id="{C342D384-5B56-49A1-AAC0-F620E3206B4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69" name="Text Box 9">
          <a:extLst>
            <a:ext uri="{FF2B5EF4-FFF2-40B4-BE49-F238E27FC236}">
              <a16:creationId xmlns="" xmlns:a16="http://schemas.microsoft.com/office/drawing/2014/main" id="{F900BD6F-FDFA-42A3-83D1-880F60A634AE}"/>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70" name="Text Box 10">
          <a:extLst>
            <a:ext uri="{FF2B5EF4-FFF2-40B4-BE49-F238E27FC236}">
              <a16:creationId xmlns="" xmlns:a16="http://schemas.microsoft.com/office/drawing/2014/main" id="{A16C3445-0605-4065-BC37-517A5555A139}"/>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71" name="Text Box 11">
          <a:extLst>
            <a:ext uri="{FF2B5EF4-FFF2-40B4-BE49-F238E27FC236}">
              <a16:creationId xmlns="" xmlns:a16="http://schemas.microsoft.com/office/drawing/2014/main" id="{279F8ED9-9466-4703-9ABB-453308815DCF}"/>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72" name="Text Box 12">
          <a:extLst>
            <a:ext uri="{FF2B5EF4-FFF2-40B4-BE49-F238E27FC236}">
              <a16:creationId xmlns="" xmlns:a16="http://schemas.microsoft.com/office/drawing/2014/main" id="{A06E55A2-A496-4528-97E0-4778C4BB8D15}"/>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73" name="Text Box 13">
          <a:extLst>
            <a:ext uri="{FF2B5EF4-FFF2-40B4-BE49-F238E27FC236}">
              <a16:creationId xmlns="" xmlns:a16="http://schemas.microsoft.com/office/drawing/2014/main" id="{FBD33859-3219-4C3A-9E4C-42B76AA3EA5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74" name="Text Box 14">
          <a:extLst>
            <a:ext uri="{FF2B5EF4-FFF2-40B4-BE49-F238E27FC236}">
              <a16:creationId xmlns="" xmlns:a16="http://schemas.microsoft.com/office/drawing/2014/main" id="{221F0C75-F534-4E2C-9A99-DFD62C7ED342}"/>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75" name="Text Box 15">
          <a:extLst>
            <a:ext uri="{FF2B5EF4-FFF2-40B4-BE49-F238E27FC236}">
              <a16:creationId xmlns="" xmlns:a16="http://schemas.microsoft.com/office/drawing/2014/main" id="{568B7BD3-5881-4802-B183-75284A924382}"/>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76" name="Text Box 16">
          <a:extLst>
            <a:ext uri="{FF2B5EF4-FFF2-40B4-BE49-F238E27FC236}">
              <a16:creationId xmlns="" xmlns:a16="http://schemas.microsoft.com/office/drawing/2014/main" id="{295A324F-DCEA-4B0E-A032-3B2AAA7CB4E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77" name="Text Box 17">
          <a:extLst>
            <a:ext uri="{FF2B5EF4-FFF2-40B4-BE49-F238E27FC236}">
              <a16:creationId xmlns="" xmlns:a16="http://schemas.microsoft.com/office/drawing/2014/main" id="{CB8D0726-069E-40AC-AAC2-05D587E96BD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78" name="Text Box 6">
          <a:extLst>
            <a:ext uri="{FF2B5EF4-FFF2-40B4-BE49-F238E27FC236}">
              <a16:creationId xmlns="" xmlns:a16="http://schemas.microsoft.com/office/drawing/2014/main" id="{437610F1-0984-42C4-A958-CCE69AE90FD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79" name="Text Box 7">
          <a:extLst>
            <a:ext uri="{FF2B5EF4-FFF2-40B4-BE49-F238E27FC236}">
              <a16:creationId xmlns="" xmlns:a16="http://schemas.microsoft.com/office/drawing/2014/main" id="{063E5819-C82F-4C4B-BC08-37C2CA18F9B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80" name="Text Box 8">
          <a:extLst>
            <a:ext uri="{FF2B5EF4-FFF2-40B4-BE49-F238E27FC236}">
              <a16:creationId xmlns="" xmlns:a16="http://schemas.microsoft.com/office/drawing/2014/main" id="{FEDA70E3-B5EB-4FA6-8623-63642D46160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81" name="Text Box 9">
          <a:extLst>
            <a:ext uri="{FF2B5EF4-FFF2-40B4-BE49-F238E27FC236}">
              <a16:creationId xmlns="" xmlns:a16="http://schemas.microsoft.com/office/drawing/2014/main" id="{43866653-BA3B-4B99-9D9C-24B080AB65A3}"/>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82" name="Text Box 10">
          <a:extLst>
            <a:ext uri="{FF2B5EF4-FFF2-40B4-BE49-F238E27FC236}">
              <a16:creationId xmlns="" xmlns:a16="http://schemas.microsoft.com/office/drawing/2014/main" id="{494913FA-D894-4082-99A1-2F44045046E6}"/>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83" name="Text Box 11">
          <a:extLst>
            <a:ext uri="{FF2B5EF4-FFF2-40B4-BE49-F238E27FC236}">
              <a16:creationId xmlns="" xmlns:a16="http://schemas.microsoft.com/office/drawing/2014/main" id="{E7804868-D84F-4479-A422-4CAB7747CF95}"/>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84" name="Text Box 12">
          <a:extLst>
            <a:ext uri="{FF2B5EF4-FFF2-40B4-BE49-F238E27FC236}">
              <a16:creationId xmlns="" xmlns:a16="http://schemas.microsoft.com/office/drawing/2014/main" id="{03753826-DDF0-464E-9362-57B6F311C970}"/>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85" name="Text Box 13">
          <a:extLst>
            <a:ext uri="{FF2B5EF4-FFF2-40B4-BE49-F238E27FC236}">
              <a16:creationId xmlns="" xmlns:a16="http://schemas.microsoft.com/office/drawing/2014/main" id="{096F60CA-6F78-41BA-AFF4-649223A6AF70}"/>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86" name="Text Box 14">
          <a:extLst>
            <a:ext uri="{FF2B5EF4-FFF2-40B4-BE49-F238E27FC236}">
              <a16:creationId xmlns="" xmlns:a16="http://schemas.microsoft.com/office/drawing/2014/main" id="{F8A4A461-7848-4FF6-9DC7-EB91DC264204}"/>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87" name="Text Box 15">
          <a:extLst>
            <a:ext uri="{FF2B5EF4-FFF2-40B4-BE49-F238E27FC236}">
              <a16:creationId xmlns="" xmlns:a16="http://schemas.microsoft.com/office/drawing/2014/main" id="{C60E2160-3DDB-4ECA-B56B-B171582A7B7C}"/>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88" name="Text Box 16">
          <a:extLst>
            <a:ext uri="{FF2B5EF4-FFF2-40B4-BE49-F238E27FC236}">
              <a16:creationId xmlns="" xmlns:a16="http://schemas.microsoft.com/office/drawing/2014/main" id="{B18AE89E-20B5-48D1-9BC6-B9B3990C43B3}"/>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189" name="Text Box 17">
          <a:extLst>
            <a:ext uri="{FF2B5EF4-FFF2-40B4-BE49-F238E27FC236}">
              <a16:creationId xmlns="" xmlns:a16="http://schemas.microsoft.com/office/drawing/2014/main" id="{FFC35CC8-D0A6-4671-8D57-A2AD44861589}"/>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190" name="Text Box 6">
          <a:extLst>
            <a:ext uri="{FF2B5EF4-FFF2-40B4-BE49-F238E27FC236}">
              <a16:creationId xmlns="" xmlns:a16="http://schemas.microsoft.com/office/drawing/2014/main" id="{230EFBE9-8C36-45BA-B92E-1EC1C024339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191" name="Text Box 7">
          <a:extLst>
            <a:ext uri="{FF2B5EF4-FFF2-40B4-BE49-F238E27FC236}">
              <a16:creationId xmlns="" xmlns:a16="http://schemas.microsoft.com/office/drawing/2014/main" id="{4D89A389-E5F3-45E7-8EAF-B6742D623D8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192" name="Text Box 8">
          <a:extLst>
            <a:ext uri="{FF2B5EF4-FFF2-40B4-BE49-F238E27FC236}">
              <a16:creationId xmlns="" xmlns:a16="http://schemas.microsoft.com/office/drawing/2014/main" id="{0A616C4C-E2ED-46A2-A55F-6B6C30209E7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193" name="Text Box 9">
          <a:extLst>
            <a:ext uri="{FF2B5EF4-FFF2-40B4-BE49-F238E27FC236}">
              <a16:creationId xmlns="" xmlns:a16="http://schemas.microsoft.com/office/drawing/2014/main" id="{2961A03E-FB8C-425F-9EC1-6668E31C9DF9}"/>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194" name="Text Box 10">
          <a:extLst>
            <a:ext uri="{FF2B5EF4-FFF2-40B4-BE49-F238E27FC236}">
              <a16:creationId xmlns="" xmlns:a16="http://schemas.microsoft.com/office/drawing/2014/main" id="{30627025-1607-4149-B6E3-2FE38887B29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195" name="Text Box 11">
          <a:extLst>
            <a:ext uri="{FF2B5EF4-FFF2-40B4-BE49-F238E27FC236}">
              <a16:creationId xmlns="" xmlns:a16="http://schemas.microsoft.com/office/drawing/2014/main" id="{5CA7BF0E-1EFF-4F64-A835-669F063B869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196" name="Text Box 12">
          <a:extLst>
            <a:ext uri="{FF2B5EF4-FFF2-40B4-BE49-F238E27FC236}">
              <a16:creationId xmlns="" xmlns:a16="http://schemas.microsoft.com/office/drawing/2014/main" id="{06813468-6F71-4079-890B-62862294718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197" name="Text Box 13">
          <a:extLst>
            <a:ext uri="{FF2B5EF4-FFF2-40B4-BE49-F238E27FC236}">
              <a16:creationId xmlns="" xmlns:a16="http://schemas.microsoft.com/office/drawing/2014/main" id="{60003405-C8B1-442C-B272-BA90EE55C6F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198" name="Text Box 14">
          <a:extLst>
            <a:ext uri="{FF2B5EF4-FFF2-40B4-BE49-F238E27FC236}">
              <a16:creationId xmlns="" xmlns:a16="http://schemas.microsoft.com/office/drawing/2014/main" id="{C4D8ADEF-6F78-41FC-9219-E0251F2071C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199" name="Text Box 15">
          <a:extLst>
            <a:ext uri="{FF2B5EF4-FFF2-40B4-BE49-F238E27FC236}">
              <a16:creationId xmlns="" xmlns:a16="http://schemas.microsoft.com/office/drawing/2014/main" id="{1E1C8974-49AA-40AF-8F85-812E8EBC3B5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00" name="Text Box 16">
          <a:extLst>
            <a:ext uri="{FF2B5EF4-FFF2-40B4-BE49-F238E27FC236}">
              <a16:creationId xmlns="" xmlns:a16="http://schemas.microsoft.com/office/drawing/2014/main" id="{579208F1-79BA-4CCD-AFF8-47AD7C0C1F6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01" name="Text Box 17">
          <a:extLst>
            <a:ext uri="{FF2B5EF4-FFF2-40B4-BE49-F238E27FC236}">
              <a16:creationId xmlns="" xmlns:a16="http://schemas.microsoft.com/office/drawing/2014/main" id="{9FFA9D67-C55D-46CE-95B2-BC7E2D106A5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02" name="Text Box 6">
          <a:extLst>
            <a:ext uri="{FF2B5EF4-FFF2-40B4-BE49-F238E27FC236}">
              <a16:creationId xmlns="" xmlns:a16="http://schemas.microsoft.com/office/drawing/2014/main" id="{3C481F25-B6EA-4E91-AD50-0DCA2677143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03" name="Text Box 7">
          <a:extLst>
            <a:ext uri="{FF2B5EF4-FFF2-40B4-BE49-F238E27FC236}">
              <a16:creationId xmlns="" xmlns:a16="http://schemas.microsoft.com/office/drawing/2014/main" id="{2A790598-DC92-400A-B3A6-7744FB0C18A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04" name="Text Box 8">
          <a:extLst>
            <a:ext uri="{FF2B5EF4-FFF2-40B4-BE49-F238E27FC236}">
              <a16:creationId xmlns="" xmlns:a16="http://schemas.microsoft.com/office/drawing/2014/main" id="{852988C4-3508-4E30-882C-7689263069F9}"/>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05" name="Text Box 9">
          <a:extLst>
            <a:ext uri="{FF2B5EF4-FFF2-40B4-BE49-F238E27FC236}">
              <a16:creationId xmlns="" xmlns:a16="http://schemas.microsoft.com/office/drawing/2014/main" id="{4589CCA7-2A8C-41C3-B503-CC20C7718AC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06" name="Text Box 10">
          <a:extLst>
            <a:ext uri="{FF2B5EF4-FFF2-40B4-BE49-F238E27FC236}">
              <a16:creationId xmlns="" xmlns:a16="http://schemas.microsoft.com/office/drawing/2014/main" id="{23C4040E-9959-4A9F-8820-4F4ECDB1576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07" name="Text Box 11">
          <a:extLst>
            <a:ext uri="{FF2B5EF4-FFF2-40B4-BE49-F238E27FC236}">
              <a16:creationId xmlns="" xmlns:a16="http://schemas.microsoft.com/office/drawing/2014/main" id="{06057B65-EDE9-496D-B785-C7B2C59A8C2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08" name="Text Box 12">
          <a:extLst>
            <a:ext uri="{FF2B5EF4-FFF2-40B4-BE49-F238E27FC236}">
              <a16:creationId xmlns="" xmlns:a16="http://schemas.microsoft.com/office/drawing/2014/main" id="{74B2AF85-00BA-49F7-94F9-584458AAE0E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09" name="Text Box 13">
          <a:extLst>
            <a:ext uri="{FF2B5EF4-FFF2-40B4-BE49-F238E27FC236}">
              <a16:creationId xmlns="" xmlns:a16="http://schemas.microsoft.com/office/drawing/2014/main" id="{F7A22612-5B36-4D8A-A657-BF64108B71B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10" name="Text Box 14">
          <a:extLst>
            <a:ext uri="{FF2B5EF4-FFF2-40B4-BE49-F238E27FC236}">
              <a16:creationId xmlns="" xmlns:a16="http://schemas.microsoft.com/office/drawing/2014/main" id="{597C493A-BBE4-4FA9-A7E1-E3FA70DE523C}"/>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11" name="Text Box 15">
          <a:extLst>
            <a:ext uri="{FF2B5EF4-FFF2-40B4-BE49-F238E27FC236}">
              <a16:creationId xmlns="" xmlns:a16="http://schemas.microsoft.com/office/drawing/2014/main" id="{7E3A59D2-B8CE-42C2-AFC1-3B4009AFFAA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12" name="Text Box 16">
          <a:extLst>
            <a:ext uri="{FF2B5EF4-FFF2-40B4-BE49-F238E27FC236}">
              <a16:creationId xmlns="" xmlns:a16="http://schemas.microsoft.com/office/drawing/2014/main" id="{668E2D80-56DD-4E3F-B6D0-613B1D97E5A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13" name="Text Box 17">
          <a:extLst>
            <a:ext uri="{FF2B5EF4-FFF2-40B4-BE49-F238E27FC236}">
              <a16:creationId xmlns="" xmlns:a16="http://schemas.microsoft.com/office/drawing/2014/main" id="{84823E69-DACD-421C-A3D2-C943114319E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14" name="Text Box 7">
          <a:extLst>
            <a:ext uri="{FF2B5EF4-FFF2-40B4-BE49-F238E27FC236}">
              <a16:creationId xmlns="" xmlns:a16="http://schemas.microsoft.com/office/drawing/2014/main" id="{3763CD8E-086C-437B-981E-169E1268873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15" name="Text Box 8">
          <a:extLst>
            <a:ext uri="{FF2B5EF4-FFF2-40B4-BE49-F238E27FC236}">
              <a16:creationId xmlns="" xmlns:a16="http://schemas.microsoft.com/office/drawing/2014/main" id="{24AACEEA-7E6F-45EE-87F8-F4AF7324370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16" name="Text Box 9">
          <a:extLst>
            <a:ext uri="{FF2B5EF4-FFF2-40B4-BE49-F238E27FC236}">
              <a16:creationId xmlns="" xmlns:a16="http://schemas.microsoft.com/office/drawing/2014/main" id="{5FFAD900-5D61-46EA-9A11-C4568E6D445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17" name="Text Box 10">
          <a:extLst>
            <a:ext uri="{FF2B5EF4-FFF2-40B4-BE49-F238E27FC236}">
              <a16:creationId xmlns="" xmlns:a16="http://schemas.microsoft.com/office/drawing/2014/main" id="{78F57C53-E70E-45E7-BCE3-DC29FA03956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18" name="Text Box 11">
          <a:extLst>
            <a:ext uri="{FF2B5EF4-FFF2-40B4-BE49-F238E27FC236}">
              <a16:creationId xmlns="" xmlns:a16="http://schemas.microsoft.com/office/drawing/2014/main" id="{4917465E-7A0A-44F1-8123-DFCEFA992E7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19" name="Text Box 12">
          <a:extLst>
            <a:ext uri="{FF2B5EF4-FFF2-40B4-BE49-F238E27FC236}">
              <a16:creationId xmlns="" xmlns:a16="http://schemas.microsoft.com/office/drawing/2014/main" id="{58E1711C-867E-44AB-A270-82E0E3A213D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20" name="Text Box 13">
          <a:extLst>
            <a:ext uri="{FF2B5EF4-FFF2-40B4-BE49-F238E27FC236}">
              <a16:creationId xmlns="" xmlns:a16="http://schemas.microsoft.com/office/drawing/2014/main" id="{6053359D-1454-4C2E-92EC-BCBC1279AF1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21" name="Text Box 14">
          <a:extLst>
            <a:ext uri="{FF2B5EF4-FFF2-40B4-BE49-F238E27FC236}">
              <a16:creationId xmlns="" xmlns:a16="http://schemas.microsoft.com/office/drawing/2014/main" id="{4B772FC9-30CB-4802-A043-B11DADDFA92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22" name="Text Box 15">
          <a:extLst>
            <a:ext uri="{FF2B5EF4-FFF2-40B4-BE49-F238E27FC236}">
              <a16:creationId xmlns="" xmlns:a16="http://schemas.microsoft.com/office/drawing/2014/main" id="{D45B8214-2D0D-4E0E-8A98-659F3A2DCDF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23" name="Text Box 16">
          <a:extLst>
            <a:ext uri="{FF2B5EF4-FFF2-40B4-BE49-F238E27FC236}">
              <a16:creationId xmlns="" xmlns:a16="http://schemas.microsoft.com/office/drawing/2014/main" id="{C6ADBA23-0725-4EAA-BEC4-5697074072A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24" name="Text Box 17">
          <a:extLst>
            <a:ext uri="{FF2B5EF4-FFF2-40B4-BE49-F238E27FC236}">
              <a16:creationId xmlns="" xmlns:a16="http://schemas.microsoft.com/office/drawing/2014/main" id="{6D4B184F-9A6B-4615-AF55-BEB07310D61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25" name="Text Box 6">
          <a:extLst>
            <a:ext uri="{FF2B5EF4-FFF2-40B4-BE49-F238E27FC236}">
              <a16:creationId xmlns="" xmlns:a16="http://schemas.microsoft.com/office/drawing/2014/main" id="{2E509014-597E-4C68-8110-0CFFDBC967C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26" name="Text Box 7">
          <a:extLst>
            <a:ext uri="{FF2B5EF4-FFF2-40B4-BE49-F238E27FC236}">
              <a16:creationId xmlns="" xmlns:a16="http://schemas.microsoft.com/office/drawing/2014/main" id="{F0E1F3CE-3C4C-432C-A00B-76C0F47FF56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27" name="Text Box 8">
          <a:extLst>
            <a:ext uri="{FF2B5EF4-FFF2-40B4-BE49-F238E27FC236}">
              <a16:creationId xmlns="" xmlns:a16="http://schemas.microsoft.com/office/drawing/2014/main" id="{8F9F6B09-8537-4D63-BA92-9BAA7D6466A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28" name="Text Box 9">
          <a:extLst>
            <a:ext uri="{FF2B5EF4-FFF2-40B4-BE49-F238E27FC236}">
              <a16:creationId xmlns="" xmlns:a16="http://schemas.microsoft.com/office/drawing/2014/main" id="{4F0B0B1F-FB59-4236-82FE-0DF09194184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29" name="Text Box 10">
          <a:extLst>
            <a:ext uri="{FF2B5EF4-FFF2-40B4-BE49-F238E27FC236}">
              <a16:creationId xmlns="" xmlns:a16="http://schemas.microsoft.com/office/drawing/2014/main" id="{6C55ECB9-42F8-4A22-B84B-075E84D687F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30" name="Text Box 11">
          <a:extLst>
            <a:ext uri="{FF2B5EF4-FFF2-40B4-BE49-F238E27FC236}">
              <a16:creationId xmlns="" xmlns:a16="http://schemas.microsoft.com/office/drawing/2014/main" id="{92CA50DC-67B9-48E4-AA79-7935465EB4A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31" name="Text Box 12">
          <a:extLst>
            <a:ext uri="{FF2B5EF4-FFF2-40B4-BE49-F238E27FC236}">
              <a16:creationId xmlns="" xmlns:a16="http://schemas.microsoft.com/office/drawing/2014/main" id="{5DE55D12-42EA-4E14-9C7F-BF758FBD727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32" name="Text Box 13">
          <a:extLst>
            <a:ext uri="{FF2B5EF4-FFF2-40B4-BE49-F238E27FC236}">
              <a16:creationId xmlns="" xmlns:a16="http://schemas.microsoft.com/office/drawing/2014/main" id="{200699F0-9A08-4EFC-B929-CC97A747B6B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33" name="Text Box 14">
          <a:extLst>
            <a:ext uri="{FF2B5EF4-FFF2-40B4-BE49-F238E27FC236}">
              <a16:creationId xmlns="" xmlns:a16="http://schemas.microsoft.com/office/drawing/2014/main" id="{A3ED670B-3ECE-4B2E-8209-B1ADECE353C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34" name="Text Box 15">
          <a:extLst>
            <a:ext uri="{FF2B5EF4-FFF2-40B4-BE49-F238E27FC236}">
              <a16:creationId xmlns="" xmlns:a16="http://schemas.microsoft.com/office/drawing/2014/main" id="{722DFD20-8290-43F4-B8AE-1BDC633E7B5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35" name="Text Box 16">
          <a:extLst>
            <a:ext uri="{FF2B5EF4-FFF2-40B4-BE49-F238E27FC236}">
              <a16:creationId xmlns="" xmlns:a16="http://schemas.microsoft.com/office/drawing/2014/main" id="{BFB95192-26D4-4090-ABEA-29B05E013A2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36" name="Text Box 17">
          <a:extLst>
            <a:ext uri="{FF2B5EF4-FFF2-40B4-BE49-F238E27FC236}">
              <a16:creationId xmlns="" xmlns:a16="http://schemas.microsoft.com/office/drawing/2014/main" id="{4358251F-F60A-4D11-97D9-0A6F14CB46A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37" name="Text Box 6">
          <a:extLst>
            <a:ext uri="{FF2B5EF4-FFF2-40B4-BE49-F238E27FC236}">
              <a16:creationId xmlns="" xmlns:a16="http://schemas.microsoft.com/office/drawing/2014/main" id="{F270266B-E98D-4F02-823E-2FB56577503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38" name="Text Box 7">
          <a:extLst>
            <a:ext uri="{FF2B5EF4-FFF2-40B4-BE49-F238E27FC236}">
              <a16:creationId xmlns="" xmlns:a16="http://schemas.microsoft.com/office/drawing/2014/main" id="{8112230F-B6EF-41CD-8BEA-D459A95B787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39" name="Text Box 8">
          <a:extLst>
            <a:ext uri="{FF2B5EF4-FFF2-40B4-BE49-F238E27FC236}">
              <a16:creationId xmlns="" xmlns:a16="http://schemas.microsoft.com/office/drawing/2014/main" id="{CB89D447-877D-4C2E-887A-083F64B8FAD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40" name="Text Box 9">
          <a:extLst>
            <a:ext uri="{FF2B5EF4-FFF2-40B4-BE49-F238E27FC236}">
              <a16:creationId xmlns="" xmlns:a16="http://schemas.microsoft.com/office/drawing/2014/main" id="{FD0F51CD-D6DE-48FC-B878-BA0CA7F8227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41" name="Text Box 10">
          <a:extLst>
            <a:ext uri="{FF2B5EF4-FFF2-40B4-BE49-F238E27FC236}">
              <a16:creationId xmlns="" xmlns:a16="http://schemas.microsoft.com/office/drawing/2014/main" id="{8D75B6E2-D3FF-4310-9AB2-6D7995587AA5}"/>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42" name="Text Box 11">
          <a:extLst>
            <a:ext uri="{FF2B5EF4-FFF2-40B4-BE49-F238E27FC236}">
              <a16:creationId xmlns="" xmlns:a16="http://schemas.microsoft.com/office/drawing/2014/main" id="{5F806B99-1EF8-4048-966E-33142F4CD26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43" name="Text Box 12">
          <a:extLst>
            <a:ext uri="{FF2B5EF4-FFF2-40B4-BE49-F238E27FC236}">
              <a16:creationId xmlns="" xmlns:a16="http://schemas.microsoft.com/office/drawing/2014/main" id="{67F0CF5F-09C0-48C7-81E7-12E642650E5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44" name="Text Box 13">
          <a:extLst>
            <a:ext uri="{FF2B5EF4-FFF2-40B4-BE49-F238E27FC236}">
              <a16:creationId xmlns="" xmlns:a16="http://schemas.microsoft.com/office/drawing/2014/main" id="{C7F2DD67-9E06-4A92-A7B1-6921443F76A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45" name="Text Box 14">
          <a:extLst>
            <a:ext uri="{FF2B5EF4-FFF2-40B4-BE49-F238E27FC236}">
              <a16:creationId xmlns="" xmlns:a16="http://schemas.microsoft.com/office/drawing/2014/main" id="{12AA69A0-3484-41B1-83E2-9D70CF8268B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46" name="Text Box 15">
          <a:extLst>
            <a:ext uri="{FF2B5EF4-FFF2-40B4-BE49-F238E27FC236}">
              <a16:creationId xmlns="" xmlns:a16="http://schemas.microsoft.com/office/drawing/2014/main" id="{10205C05-F1F2-4D26-8788-E7F6EBCA1A5F}"/>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47" name="Text Box 16">
          <a:extLst>
            <a:ext uri="{FF2B5EF4-FFF2-40B4-BE49-F238E27FC236}">
              <a16:creationId xmlns="" xmlns:a16="http://schemas.microsoft.com/office/drawing/2014/main" id="{EBE08377-B4ED-43C9-8E74-9CE47E15893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48" name="Text Box 17">
          <a:extLst>
            <a:ext uri="{FF2B5EF4-FFF2-40B4-BE49-F238E27FC236}">
              <a16:creationId xmlns="" xmlns:a16="http://schemas.microsoft.com/office/drawing/2014/main" id="{18D7D20C-1215-4D66-B2E4-173746F1586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49" name="Text Box 6">
          <a:extLst>
            <a:ext uri="{FF2B5EF4-FFF2-40B4-BE49-F238E27FC236}">
              <a16:creationId xmlns="" xmlns:a16="http://schemas.microsoft.com/office/drawing/2014/main" id="{3464AC81-5F89-4F2F-AF2C-3FC545CC68E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50" name="Text Box 7">
          <a:extLst>
            <a:ext uri="{FF2B5EF4-FFF2-40B4-BE49-F238E27FC236}">
              <a16:creationId xmlns="" xmlns:a16="http://schemas.microsoft.com/office/drawing/2014/main" id="{46FD2FE1-6213-4D5D-A5AA-98769D91440C}"/>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51" name="Text Box 8">
          <a:extLst>
            <a:ext uri="{FF2B5EF4-FFF2-40B4-BE49-F238E27FC236}">
              <a16:creationId xmlns="" xmlns:a16="http://schemas.microsoft.com/office/drawing/2014/main" id="{8BFF29E4-0BF3-4E4B-B9E9-02AA307CB3E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52" name="Text Box 9">
          <a:extLst>
            <a:ext uri="{FF2B5EF4-FFF2-40B4-BE49-F238E27FC236}">
              <a16:creationId xmlns="" xmlns:a16="http://schemas.microsoft.com/office/drawing/2014/main" id="{D6F16193-1BED-4C84-8012-F766910564AC}"/>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53" name="Text Box 10">
          <a:extLst>
            <a:ext uri="{FF2B5EF4-FFF2-40B4-BE49-F238E27FC236}">
              <a16:creationId xmlns="" xmlns:a16="http://schemas.microsoft.com/office/drawing/2014/main" id="{15139FE0-C119-4CE9-9C4B-A5C6A058A9F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54" name="Text Box 11">
          <a:extLst>
            <a:ext uri="{FF2B5EF4-FFF2-40B4-BE49-F238E27FC236}">
              <a16:creationId xmlns="" xmlns:a16="http://schemas.microsoft.com/office/drawing/2014/main" id="{911F0B53-D556-4BB0-BEAA-EC132301A76F}"/>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55" name="Text Box 12">
          <a:extLst>
            <a:ext uri="{FF2B5EF4-FFF2-40B4-BE49-F238E27FC236}">
              <a16:creationId xmlns="" xmlns:a16="http://schemas.microsoft.com/office/drawing/2014/main" id="{0049CA0D-20EE-4A69-91F1-6BCCB97F0CC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56" name="Text Box 13">
          <a:extLst>
            <a:ext uri="{FF2B5EF4-FFF2-40B4-BE49-F238E27FC236}">
              <a16:creationId xmlns="" xmlns:a16="http://schemas.microsoft.com/office/drawing/2014/main" id="{4950EBB1-396A-460E-BE5C-8918678D8F3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57" name="Text Box 14">
          <a:extLst>
            <a:ext uri="{FF2B5EF4-FFF2-40B4-BE49-F238E27FC236}">
              <a16:creationId xmlns="" xmlns:a16="http://schemas.microsoft.com/office/drawing/2014/main" id="{0C49138E-1CBE-45C6-AD73-15FEF4010D4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58" name="Text Box 15">
          <a:extLst>
            <a:ext uri="{FF2B5EF4-FFF2-40B4-BE49-F238E27FC236}">
              <a16:creationId xmlns="" xmlns:a16="http://schemas.microsoft.com/office/drawing/2014/main" id="{50C4DE19-4C9D-4FBC-BE05-97661E62CF0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59" name="Text Box 16">
          <a:extLst>
            <a:ext uri="{FF2B5EF4-FFF2-40B4-BE49-F238E27FC236}">
              <a16:creationId xmlns="" xmlns:a16="http://schemas.microsoft.com/office/drawing/2014/main" id="{D82D45E8-D420-4F3C-9BDB-606E7169E39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60" name="Text Box 17">
          <a:extLst>
            <a:ext uri="{FF2B5EF4-FFF2-40B4-BE49-F238E27FC236}">
              <a16:creationId xmlns="" xmlns:a16="http://schemas.microsoft.com/office/drawing/2014/main" id="{F31C2D98-A82D-4690-B0A4-CD18B932909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61" name="Text Box 7">
          <a:extLst>
            <a:ext uri="{FF2B5EF4-FFF2-40B4-BE49-F238E27FC236}">
              <a16:creationId xmlns="" xmlns:a16="http://schemas.microsoft.com/office/drawing/2014/main" id="{B95FE547-4145-4F9F-A6EF-DA795C2087C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62" name="Text Box 8">
          <a:extLst>
            <a:ext uri="{FF2B5EF4-FFF2-40B4-BE49-F238E27FC236}">
              <a16:creationId xmlns="" xmlns:a16="http://schemas.microsoft.com/office/drawing/2014/main" id="{7807CFA7-B501-4C03-A44D-A7C962ABA29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63" name="Text Box 9">
          <a:extLst>
            <a:ext uri="{FF2B5EF4-FFF2-40B4-BE49-F238E27FC236}">
              <a16:creationId xmlns="" xmlns:a16="http://schemas.microsoft.com/office/drawing/2014/main" id="{B6C335DF-6B7F-4800-83E9-D6CF94B4D5D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64" name="Text Box 10">
          <a:extLst>
            <a:ext uri="{FF2B5EF4-FFF2-40B4-BE49-F238E27FC236}">
              <a16:creationId xmlns="" xmlns:a16="http://schemas.microsoft.com/office/drawing/2014/main" id="{E212B0A5-2CCF-4F10-8B74-449CDDE5273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65" name="Text Box 11">
          <a:extLst>
            <a:ext uri="{FF2B5EF4-FFF2-40B4-BE49-F238E27FC236}">
              <a16:creationId xmlns="" xmlns:a16="http://schemas.microsoft.com/office/drawing/2014/main" id="{BCBA0688-66D7-4A03-A59E-100C037BBC7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66" name="Text Box 12">
          <a:extLst>
            <a:ext uri="{FF2B5EF4-FFF2-40B4-BE49-F238E27FC236}">
              <a16:creationId xmlns="" xmlns:a16="http://schemas.microsoft.com/office/drawing/2014/main" id="{D02E39C4-5685-490F-AD5C-DAB0FBEEEED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67" name="Text Box 13">
          <a:extLst>
            <a:ext uri="{FF2B5EF4-FFF2-40B4-BE49-F238E27FC236}">
              <a16:creationId xmlns="" xmlns:a16="http://schemas.microsoft.com/office/drawing/2014/main" id="{C2C55B11-C24B-469A-9113-E3256A8EA4B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68" name="Text Box 14">
          <a:extLst>
            <a:ext uri="{FF2B5EF4-FFF2-40B4-BE49-F238E27FC236}">
              <a16:creationId xmlns="" xmlns:a16="http://schemas.microsoft.com/office/drawing/2014/main" id="{8562C366-48B0-464C-A39A-CC5F39B95DE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69" name="Text Box 15">
          <a:extLst>
            <a:ext uri="{FF2B5EF4-FFF2-40B4-BE49-F238E27FC236}">
              <a16:creationId xmlns="" xmlns:a16="http://schemas.microsoft.com/office/drawing/2014/main" id="{7EF15C71-EF12-4325-B44C-629EBC1AE47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70" name="Text Box 16">
          <a:extLst>
            <a:ext uri="{FF2B5EF4-FFF2-40B4-BE49-F238E27FC236}">
              <a16:creationId xmlns="" xmlns:a16="http://schemas.microsoft.com/office/drawing/2014/main" id="{8B128CC6-57CC-44C2-B6A5-368C638B201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71" name="Text Box 17">
          <a:extLst>
            <a:ext uri="{FF2B5EF4-FFF2-40B4-BE49-F238E27FC236}">
              <a16:creationId xmlns="" xmlns:a16="http://schemas.microsoft.com/office/drawing/2014/main" id="{1CD244DE-8C8A-426A-A0F2-7D56A305EA9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72" name="Text Box 6">
          <a:extLst>
            <a:ext uri="{FF2B5EF4-FFF2-40B4-BE49-F238E27FC236}">
              <a16:creationId xmlns="" xmlns:a16="http://schemas.microsoft.com/office/drawing/2014/main" id="{6F0F2870-C559-4B71-B3DF-FD4B8D214FB5}"/>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73" name="Text Box 7">
          <a:extLst>
            <a:ext uri="{FF2B5EF4-FFF2-40B4-BE49-F238E27FC236}">
              <a16:creationId xmlns="" xmlns:a16="http://schemas.microsoft.com/office/drawing/2014/main" id="{C1BBE771-5F37-42C8-B004-0036102DD93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74" name="Text Box 8">
          <a:extLst>
            <a:ext uri="{FF2B5EF4-FFF2-40B4-BE49-F238E27FC236}">
              <a16:creationId xmlns="" xmlns:a16="http://schemas.microsoft.com/office/drawing/2014/main" id="{83A08719-E49C-414D-8E67-F64AC12A144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75" name="Text Box 9">
          <a:extLst>
            <a:ext uri="{FF2B5EF4-FFF2-40B4-BE49-F238E27FC236}">
              <a16:creationId xmlns="" xmlns:a16="http://schemas.microsoft.com/office/drawing/2014/main" id="{6C4ED0C6-3287-4DA7-8564-508F6D3D255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76" name="Text Box 10">
          <a:extLst>
            <a:ext uri="{FF2B5EF4-FFF2-40B4-BE49-F238E27FC236}">
              <a16:creationId xmlns="" xmlns:a16="http://schemas.microsoft.com/office/drawing/2014/main" id="{845CE56F-38F0-472C-BE96-3657B6CB900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77" name="Text Box 11">
          <a:extLst>
            <a:ext uri="{FF2B5EF4-FFF2-40B4-BE49-F238E27FC236}">
              <a16:creationId xmlns="" xmlns:a16="http://schemas.microsoft.com/office/drawing/2014/main" id="{47E1D909-7B6A-4A41-9D5E-FFE2BC39DE1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78" name="Text Box 12">
          <a:extLst>
            <a:ext uri="{FF2B5EF4-FFF2-40B4-BE49-F238E27FC236}">
              <a16:creationId xmlns="" xmlns:a16="http://schemas.microsoft.com/office/drawing/2014/main" id="{CFFE3483-9AA4-46B1-B9A3-9A816D421B4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79" name="Text Box 13">
          <a:extLst>
            <a:ext uri="{FF2B5EF4-FFF2-40B4-BE49-F238E27FC236}">
              <a16:creationId xmlns="" xmlns:a16="http://schemas.microsoft.com/office/drawing/2014/main" id="{D5D744D9-687A-48EC-83B9-089D30B62219}"/>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80" name="Text Box 14">
          <a:extLst>
            <a:ext uri="{FF2B5EF4-FFF2-40B4-BE49-F238E27FC236}">
              <a16:creationId xmlns="" xmlns:a16="http://schemas.microsoft.com/office/drawing/2014/main" id="{9E11F580-DFBE-4BAD-AE4B-7F896867D605}"/>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81" name="Text Box 15">
          <a:extLst>
            <a:ext uri="{FF2B5EF4-FFF2-40B4-BE49-F238E27FC236}">
              <a16:creationId xmlns="" xmlns:a16="http://schemas.microsoft.com/office/drawing/2014/main" id="{5A3004AB-CEE8-4233-B815-445C9572230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82" name="Text Box 16">
          <a:extLst>
            <a:ext uri="{FF2B5EF4-FFF2-40B4-BE49-F238E27FC236}">
              <a16:creationId xmlns="" xmlns:a16="http://schemas.microsoft.com/office/drawing/2014/main" id="{762B387A-4826-465E-B768-5881FA0B050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283" name="Text Box 17">
          <a:extLst>
            <a:ext uri="{FF2B5EF4-FFF2-40B4-BE49-F238E27FC236}">
              <a16:creationId xmlns="" xmlns:a16="http://schemas.microsoft.com/office/drawing/2014/main" id="{C723E50A-C8C4-4D2E-BE4B-2111C62B31C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84" name="Text Box 6">
          <a:extLst>
            <a:ext uri="{FF2B5EF4-FFF2-40B4-BE49-F238E27FC236}">
              <a16:creationId xmlns="" xmlns:a16="http://schemas.microsoft.com/office/drawing/2014/main" id="{CB21CB2A-E71F-4A2E-B226-A239E4538F9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85" name="Text Box 7">
          <a:extLst>
            <a:ext uri="{FF2B5EF4-FFF2-40B4-BE49-F238E27FC236}">
              <a16:creationId xmlns="" xmlns:a16="http://schemas.microsoft.com/office/drawing/2014/main" id="{F50A1B55-C821-46A9-8261-CA4DE9C020E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86" name="Text Box 8">
          <a:extLst>
            <a:ext uri="{FF2B5EF4-FFF2-40B4-BE49-F238E27FC236}">
              <a16:creationId xmlns="" xmlns:a16="http://schemas.microsoft.com/office/drawing/2014/main" id="{E5E07F89-4279-421C-B7DA-34CC252FA99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87" name="Text Box 9">
          <a:extLst>
            <a:ext uri="{FF2B5EF4-FFF2-40B4-BE49-F238E27FC236}">
              <a16:creationId xmlns="" xmlns:a16="http://schemas.microsoft.com/office/drawing/2014/main" id="{E36ACB36-D8C0-42FE-9443-D6200C76DBCF}"/>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88" name="Text Box 10">
          <a:extLst>
            <a:ext uri="{FF2B5EF4-FFF2-40B4-BE49-F238E27FC236}">
              <a16:creationId xmlns="" xmlns:a16="http://schemas.microsoft.com/office/drawing/2014/main" id="{AADFD008-5DCA-41E6-ACCD-1B1096319BD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89" name="Text Box 11">
          <a:extLst>
            <a:ext uri="{FF2B5EF4-FFF2-40B4-BE49-F238E27FC236}">
              <a16:creationId xmlns="" xmlns:a16="http://schemas.microsoft.com/office/drawing/2014/main" id="{077546A3-20AC-405E-A1D9-73832389055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90" name="Text Box 12">
          <a:extLst>
            <a:ext uri="{FF2B5EF4-FFF2-40B4-BE49-F238E27FC236}">
              <a16:creationId xmlns="" xmlns:a16="http://schemas.microsoft.com/office/drawing/2014/main" id="{C40F1E54-A9F5-4E4A-98FF-491E29E8C78B}"/>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91" name="Text Box 13">
          <a:extLst>
            <a:ext uri="{FF2B5EF4-FFF2-40B4-BE49-F238E27FC236}">
              <a16:creationId xmlns="" xmlns:a16="http://schemas.microsoft.com/office/drawing/2014/main" id="{A45E05E0-2963-4DA9-B672-416F4004C670}"/>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92" name="Text Box 14">
          <a:extLst>
            <a:ext uri="{FF2B5EF4-FFF2-40B4-BE49-F238E27FC236}">
              <a16:creationId xmlns="" xmlns:a16="http://schemas.microsoft.com/office/drawing/2014/main" id="{8FB75755-15DF-4831-BA66-7DA347F816DB}"/>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93" name="Text Box 15">
          <a:extLst>
            <a:ext uri="{FF2B5EF4-FFF2-40B4-BE49-F238E27FC236}">
              <a16:creationId xmlns="" xmlns:a16="http://schemas.microsoft.com/office/drawing/2014/main" id="{A2F091CF-2536-4130-8807-1BB8E5361B1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94" name="Text Box 16">
          <a:extLst>
            <a:ext uri="{FF2B5EF4-FFF2-40B4-BE49-F238E27FC236}">
              <a16:creationId xmlns="" xmlns:a16="http://schemas.microsoft.com/office/drawing/2014/main" id="{FB040FA3-FFDC-4A73-82AD-B68E7282DA7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95" name="Text Box 17">
          <a:extLst>
            <a:ext uri="{FF2B5EF4-FFF2-40B4-BE49-F238E27FC236}">
              <a16:creationId xmlns="" xmlns:a16="http://schemas.microsoft.com/office/drawing/2014/main" id="{15D110C3-BB9A-45B8-9CC1-FBCB6267F3B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96" name="Text Box 6">
          <a:extLst>
            <a:ext uri="{FF2B5EF4-FFF2-40B4-BE49-F238E27FC236}">
              <a16:creationId xmlns="" xmlns:a16="http://schemas.microsoft.com/office/drawing/2014/main" id="{0C45BA02-CC71-420A-856F-D5BB53E05C2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97" name="Text Box 7">
          <a:extLst>
            <a:ext uri="{FF2B5EF4-FFF2-40B4-BE49-F238E27FC236}">
              <a16:creationId xmlns="" xmlns:a16="http://schemas.microsoft.com/office/drawing/2014/main" id="{233A6855-E6BC-40B3-AC8D-4CDFF10AD71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98" name="Text Box 8">
          <a:extLst>
            <a:ext uri="{FF2B5EF4-FFF2-40B4-BE49-F238E27FC236}">
              <a16:creationId xmlns="" xmlns:a16="http://schemas.microsoft.com/office/drawing/2014/main" id="{974D6652-365F-4621-91CA-A61DBE4C10A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299" name="Text Box 9">
          <a:extLst>
            <a:ext uri="{FF2B5EF4-FFF2-40B4-BE49-F238E27FC236}">
              <a16:creationId xmlns="" xmlns:a16="http://schemas.microsoft.com/office/drawing/2014/main" id="{C422FABE-7ED6-43C7-9FA8-D67150E7CE1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00" name="Text Box 10">
          <a:extLst>
            <a:ext uri="{FF2B5EF4-FFF2-40B4-BE49-F238E27FC236}">
              <a16:creationId xmlns="" xmlns:a16="http://schemas.microsoft.com/office/drawing/2014/main" id="{61760C7E-AF30-42DC-9F50-F305AFE8A7A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01" name="Text Box 11">
          <a:extLst>
            <a:ext uri="{FF2B5EF4-FFF2-40B4-BE49-F238E27FC236}">
              <a16:creationId xmlns="" xmlns:a16="http://schemas.microsoft.com/office/drawing/2014/main" id="{8D4D44BF-4CAD-4339-976D-3093C8E71079}"/>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02" name="Text Box 12">
          <a:extLst>
            <a:ext uri="{FF2B5EF4-FFF2-40B4-BE49-F238E27FC236}">
              <a16:creationId xmlns="" xmlns:a16="http://schemas.microsoft.com/office/drawing/2014/main" id="{08DBE85F-D4F8-4F68-A600-DA58374E47C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03" name="Text Box 13">
          <a:extLst>
            <a:ext uri="{FF2B5EF4-FFF2-40B4-BE49-F238E27FC236}">
              <a16:creationId xmlns="" xmlns:a16="http://schemas.microsoft.com/office/drawing/2014/main" id="{CE644980-1DB3-4047-A042-904C83D765B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04" name="Text Box 14">
          <a:extLst>
            <a:ext uri="{FF2B5EF4-FFF2-40B4-BE49-F238E27FC236}">
              <a16:creationId xmlns="" xmlns:a16="http://schemas.microsoft.com/office/drawing/2014/main" id="{7C20BCD2-99E5-4F24-B1BF-93767019F83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05" name="Text Box 15">
          <a:extLst>
            <a:ext uri="{FF2B5EF4-FFF2-40B4-BE49-F238E27FC236}">
              <a16:creationId xmlns="" xmlns:a16="http://schemas.microsoft.com/office/drawing/2014/main" id="{8356A6F6-B20F-420D-8A8B-5B11EEE40E4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06" name="Text Box 16">
          <a:extLst>
            <a:ext uri="{FF2B5EF4-FFF2-40B4-BE49-F238E27FC236}">
              <a16:creationId xmlns="" xmlns:a16="http://schemas.microsoft.com/office/drawing/2014/main" id="{FA12265A-90F3-4B88-8076-61D2E6DA872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07" name="Text Box 17">
          <a:extLst>
            <a:ext uri="{FF2B5EF4-FFF2-40B4-BE49-F238E27FC236}">
              <a16:creationId xmlns="" xmlns:a16="http://schemas.microsoft.com/office/drawing/2014/main" id="{1214B1BE-F973-464C-AEA1-2253B4F53A6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08" name="Text Box 7">
          <a:extLst>
            <a:ext uri="{FF2B5EF4-FFF2-40B4-BE49-F238E27FC236}">
              <a16:creationId xmlns="" xmlns:a16="http://schemas.microsoft.com/office/drawing/2014/main" id="{F6D11011-A379-4266-B129-58912DD66CC4}"/>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09" name="Text Box 8">
          <a:extLst>
            <a:ext uri="{FF2B5EF4-FFF2-40B4-BE49-F238E27FC236}">
              <a16:creationId xmlns="" xmlns:a16="http://schemas.microsoft.com/office/drawing/2014/main" id="{2824CC02-72BD-4550-9C09-8145BE9D2910}"/>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10" name="Text Box 9">
          <a:extLst>
            <a:ext uri="{FF2B5EF4-FFF2-40B4-BE49-F238E27FC236}">
              <a16:creationId xmlns="" xmlns:a16="http://schemas.microsoft.com/office/drawing/2014/main" id="{328605C4-D53A-46A9-AB84-65718A3EB67F}"/>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11" name="Text Box 10">
          <a:extLst>
            <a:ext uri="{FF2B5EF4-FFF2-40B4-BE49-F238E27FC236}">
              <a16:creationId xmlns="" xmlns:a16="http://schemas.microsoft.com/office/drawing/2014/main" id="{350014D3-812D-4FBC-8800-A0847C53712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12" name="Text Box 11">
          <a:extLst>
            <a:ext uri="{FF2B5EF4-FFF2-40B4-BE49-F238E27FC236}">
              <a16:creationId xmlns="" xmlns:a16="http://schemas.microsoft.com/office/drawing/2014/main" id="{3F34DC88-4FE8-4C8F-9DC8-AD18C6B6826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13" name="Text Box 12">
          <a:extLst>
            <a:ext uri="{FF2B5EF4-FFF2-40B4-BE49-F238E27FC236}">
              <a16:creationId xmlns="" xmlns:a16="http://schemas.microsoft.com/office/drawing/2014/main" id="{02A44EB8-D645-4A12-936A-B2DA7125C15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14" name="Text Box 13">
          <a:extLst>
            <a:ext uri="{FF2B5EF4-FFF2-40B4-BE49-F238E27FC236}">
              <a16:creationId xmlns="" xmlns:a16="http://schemas.microsoft.com/office/drawing/2014/main" id="{66470A9A-11EA-488E-BC6D-F78DBDC2A144}"/>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15" name="Text Box 14">
          <a:extLst>
            <a:ext uri="{FF2B5EF4-FFF2-40B4-BE49-F238E27FC236}">
              <a16:creationId xmlns="" xmlns:a16="http://schemas.microsoft.com/office/drawing/2014/main" id="{4A9D6FB4-9EA7-479E-81B1-1BDF1A26357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16" name="Text Box 15">
          <a:extLst>
            <a:ext uri="{FF2B5EF4-FFF2-40B4-BE49-F238E27FC236}">
              <a16:creationId xmlns="" xmlns:a16="http://schemas.microsoft.com/office/drawing/2014/main" id="{00E48DDD-4143-4889-A2C1-F31FAB52DB60}"/>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17" name="Text Box 16">
          <a:extLst>
            <a:ext uri="{FF2B5EF4-FFF2-40B4-BE49-F238E27FC236}">
              <a16:creationId xmlns="" xmlns:a16="http://schemas.microsoft.com/office/drawing/2014/main" id="{578EB4EC-1F12-41C8-B455-E557E28568B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18" name="Text Box 17">
          <a:extLst>
            <a:ext uri="{FF2B5EF4-FFF2-40B4-BE49-F238E27FC236}">
              <a16:creationId xmlns="" xmlns:a16="http://schemas.microsoft.com/office/drawing/2014/main" id="{BD6E7A9E-284D-4720-A1FF-2FAE2D27446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19" name="Text Box 6">
          <a:extLst>
            <a:ext uri="{FF2B5EF4-FFF2-40B4-BE49-F238E27FC236}">
              <a16:creationId xmlns="" xmlns:a16="http://schemas.microsoft.com/office/drawing/2014/main" id="{3198881D-3939-4CA0-8DC4-C5199670E00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20" name="Text Box 7">
          <a:extLst>
            <a:ext uri="{FF2B5EF4-FFF2-40B4-BE49-F238E27FC236}">
              <a16:creationId xmlns="" xmlns:a16="http://schemas.microsoft.com/office/drawing/2014/main" id="{7295030E-175C-46ED-9E4C-C584C473D73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21" name="Text Box 8">
          <a:extLst>
            <a:ext uri="{FF2B5EF4-FFF2-40B4-BE49-F238E27FC236}">
              <a16:creationId xmlns="" xmlns:a16="http://schemas.microsoft.com/office/drawing/2014/main" id="{BCA2352C-544D-4086-8358-16B15C15715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22" name="Text Box 9">
          <a:extLst>
            <a:ext uri="{FF2B5EF4-FFF2-40B4-BE49-F238E27FC236}">
              <a16:creationId xmlns="" xmlns:a16="http://schemas.microsoft.com/office/drawing/2014/main" id="{EA778761-D00F-429C-98E6-8F7F62CE920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23" name="Text Box 10">
          <a:extLst>
            <a:ext uri="{FF2B5EF4-FFF2-40B4-BE49-F238E27FC236}">
              <a16:creationId xmlns="" xmlns:a16="http://schemas.microsoft.com/office/drawing/2014/main" id="{85704C6D-5E7A-440E-A9A4-2280DE663D0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24" name="Text Box 11">
          <a:extLst>
            <a:ext uri="{FF2B5EF4-FFF2-40B4-BE49-F238E27FC236}">
              <a16:creationId xmlns="" xmlns:a16="http://schemas.microsoft.com/office/drawing/2014/main" id="{6B7EA976-C3FC-43DE-B478-625856E6B20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25" name="Text Box 12">
          <a:extLst>
            <a:ext uri="{FF2B5EF4-FFF2-40B4-BE49-F238E27FC236}">
              <a16:creationId xmlns="" xmlns:a16="http://schemas.microsoft.com/office/drawing/2014/main" id="{3DE3635F-E8BC-420E-8B69-98700B781C5F}"/>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26" name="Text Box 13">
          <a:extLst>
            <a:ext uri="{FF2B5EF4-FFF2-40B4-BE49-F238E27FC236}">
              <a16:creationId xmlns="" xmlns:a16="http://schemas.microsoft.com/office/drawing/2014/main" id="{46FCBCE9-E1C4-4EDC-B267-23C55F79C6F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27" name="Text Box 14">
          <a:extLst>
            <a:ext uri="{FF2B5EF4-FFF2-40B4-BE49-F238E27FC236}">
              <a16:creationId xmlns="" xmlns:a16="http://schemas.microsoft.com/office/drawing/2014/main" id="{EBC0BA53-A65B-4049-93C8-D67EFF90A1A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28" name="Text Box 15">
          <a:extLst>
            <a:ext uri="{FF2B5EF4-FFF2-40B4-BE49-F238E27FC236}">
              <a16:creationId xmlns="" xmlns:a16="http://schemas.microsoft.com/office/drawing/2014/main" id="{A568B878-7F03-41E3-BCFE-BA777697358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29" name="Text Box 16">
          <a:extLst>
            <a:ext uri="{FF2B5EF4-FFF2-40B4-BE49-F238E27FC236}">
              <a16:creationId xmlns="" xmlns:a16="http://schemas.microsoft.com/office/drawing/2014/main" id="{0C133DF4-538D-40C8-AE93-0A63A327A84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30" name="Text Box 17">
          <a:extLst>
            <a:ext uri="{FF2B5EF4-FFF2-40B4-BE49-F238E27FC236}">
              <a16:creationId xmlns="" xmlns:a16="http://schemas.microsoft.com/office/drawing/2014/main" id="{E8FE24DA-3714-4655-92F5-4E7BD96D87E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31" name="Text Box 6">
          <a:extLst>
            <a:ext uri="{FF2B5EF4-FFF2-40B4-BE49-F238E27FC236}">
              <a16:creationId xmlns="" xmlns:a16="http://schemas.microsoft.com/office/drawing/2014/main" id="{4C6E1854-7EAE-4179-BA5A-E3691C21334F}"/>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32" name="Text Box 7">
          <a:extLst>
            <a:ext uri="{FF2B5EF4-FFF2-40B4-BE49-F238E27FC236}">
              <a16:creationId xmlns="" xmlns:a16="http://schemas.microsoft.com/office/drawing/2014/main" id="{78655C9E-5F9F-4E4B-BC90-11D7DDEDF76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33" name="Text Box 8">
          <a:extLst>
            <a:ext uri="{FF2B5EF4-FFF2-40B4-BE49-F238E27FC236}">
              <a16:creationId xmlns="" xmlns:a16="http://schemas.microsoft.com/office/drawing/2014/main" id="{3DEE4A33-2BE5-4018-A5C8-65439619184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34" name="Text Box 9">
          <a:extLst>
            <a:ext uri="{FF2B5EF4-FFF2-40B4-BE49-F238E27FC236}">
              <a16:creationId xmlns="" xmlns:a16="http://schemas.microsoft.com/office/drawing/2014/main" id="{DF1B754E-ACA9-4753-AE6C-EF51F2447E6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35" name="Text Box 10">
          <a:extLst>
            <a:ext uri="{FF2B5EF4-FFF2-40B4-BE49-F238E27FC236}">
              <a16:creationId xmlns="" xmlns:a16="http://schemas.microsoft.com/office/drawing/2014/main" id="{E9CE420D-F075-4864-A5FE-22EE385BB26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36" name="Text Box 11">
          <a:extLst>
            <a:ext uri="{FF2B5EF4-FFF2-40B4-BE49-F238E27FC236}">
              <a16:creationId xmlns="" xmlns:a16="http://schemas.microsoft.com/office/drawing/2014/main" id="{5F54DD00-CF71-495E-9D76-3824F5E1DC5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37" name="Text Box 12">
          <a:extLst>
            <a:ext uri="{FF2B5EF4-FFF2-40B4-BE49-F238E27FC236}">
              <a16:creationId xmlns="" xmlns:a16="http://schemas.microsoft.com/office/drawing/2014/main" id="{BA9F07D9-3E81-4FED-BC65-C354A2390EA0}"/>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38" name="Text Box 13">
          <a:extLst>
            <a:ext uri="{FF2B5EF4-FFF2-40B4-BE49-F238E27FC236}">
              <a16:creationId xmlns="" xmlns:a16="http://schemas.microsoft.com/office/drawing/2014/main" id="{73D604C7-5D1F-47F3-AA1B-9ABF9AFB74BB}"/>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39" name="Text Box 14">
          <a:extLst>
            <a:ext uri="{FF2B5EF4-FFF2-40B4-BE49-F238E27FC236}">
              <a16:creationId xmlns="" xmlns:a16="http://schemas.microsoft.com/office/drawing/2014/main" id="{3BDFA740-A9C4-433A-BF7C-2ECE6794CC7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40" name="Text Box 15">
          <a:extLst>
            <a:ext uri="{FF2B5EF4-FFF2-40B4-BE49-F238E27FC236}">
              <a16:creationId xmlns="" xmlns:a16="http://schemas.microsoft.com/office/drawing/2014/main" id="{7D62DD36-CBC7-4B63-B4FF-A6B36CB4581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41" name="Text Box 16">
          <a:extLst>
            <a:ext uri="{FF2B5EF4-FFF2-40B4-BE49-F238E27FC236}">
              <a16:creationId xmlns="" xmlns:a16="http://schemas.microsoft.com/office/drawing/2014/main" id="{FCA34B55-B350-4892-8648-E3D18DA4040F}"/>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42" name="Text Box 17">
          <a:extLst>
            <a:ext uri="{FF2B5EF4-FFF2-40B4-BE49-F238E27FC236}">
              <a16:creationId xmlns="" xmlns:a16="http://schemas.microsoft.com/office/drawing/2014/main" id="{C49FDC9C-CBF2-452B-A296-8B63B5E7602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43" name="Text Box 6">
          <a:extLst>
            <a:ext uri="{FF2B5EF4-FFF2-40B4-BE49-F238E27FC236}">
              <a16:creationId xmlns="" xmlns:a16="http://schemas.microsoft.com/office/drawing/2014/main" id="{335BB7C7-E314-452D-AB5A-F971606BF0F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44" name="Text Box 7">
          <a:extLst>
            <a:ext uri="{FF2B5EF4-FFF2-40B4-BE49-F238E27FC236}">
              <a16:creationId xmlns="" xmlns:a16="http://schemas.microsoft.com/office/drawing/2014/main" id="{7B4409A1-A37D-49DC-8308-1AE21D7238C9}"/>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45" name="Text Box 8">
          <a:extLst>
            <a:ext uri="{FF2B5EF4-FFF2-40B4-BE49-F238E27FC236}">
              <a16:creationId xmlns="" xmlns:a16="http://schemas.microsoft.com/office/drawing/2014/main" id="{CB65F047-C268-4032-A16F-97BF0212591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46" name="Text Box 9">
          <a:extLst>
            <a:ext uri="{FF2B5EF4-FFF2-40B4-BE49-F238E27FC236}">
              <a16:creationId xmlns="" xmlns:a16="http://schemas.microsoft.com/office/drawing/2014/main" id="{046184C5-B438-4ADE-A1B2-CFBB35A1C67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47" name="Text Box 10">
          <a:extLst>
            <a:ext uri="{FF2B5EF4-FFF2-40B4-BE49-F238E27FC236}">
              <a16:creationId xmlns="" xmlns:a16="http://schemas.microsoft.com/office/drawing/2014/main" id="{8AB19C78-999C-4C3E-832E-0BC74EFA21B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48" name="Text Box 11">
          <a:extLst>
            <a:ext uri="{FF2B5EF4-FFF2-40B4-BE49-F238E27FC236}">
              <a16:creationId xmlns="" xmlns:a16="http://schemas.microsoft.com/office/drawing/2014/main" id="{25812E09-153A-4F0A-801D-C5A311131DD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49" name="Text Box 12">
          <a:extLst>
            <a:ext uri="{FF2B5EF4-FFF2-40B4-BE49-F238E27FC236}">
              <a16:creationId xmlns="" xmlns:a16="http://schemas.microsoft.com/office/drawing/2014/main" id="{801EC892-1484-4DBD-A3F4-72F1F6E4D87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50" name="Text Box 13">
          <a:extLst>
            <a:ext uri="{FF2B5EF4-FFF2-40B4-BE49-F238E27FC236}">
              <a16:creationId xmlns="" xmlns:a16="http://schemas.microsoft.com/office/drawing/2014/main" id="{A2ADEB09-DFA1-4C39-BE27-AE9FB702D86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51" name="Text Box 14">
          <a:extLst>
            <a:ext uri="{FF2B5EF4-FFF2-40B4-BE49-F238E27FC236}">
              <a16:creationId xmlns="" xmlns:a16="http://schemas.microsoft.com/office/drawing/2014/main" id="{6BB930DF-8A82-465E-99D9-8F622B2E31D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52" name="Text Box 15">
          <a:extLst>
            <a:ext uri="{FF2B5EF4-FFF2-40B4-BE49-F238E27FC236}">
              <a16:creationId xmlns="" xmlns:a16="http://schemas.microsoft.com/office/drawing/2014/main" id="{FC0C47DA-C1FA-4BC0-90FB-0F37C20C761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53" name="Text Box 16">
          <a:extLst>
            <a:ext uri="{FF2B5EF4-FFF2-40B4-BE49-F238E27FC236}">
              <a16:creationId xmlns="" xmlns:a16="http://schemas.microsoft.com/office/drawing/2014/main" id="{88481171-87A0-47D1-9A79-49BF67857CFB}"/>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54" name="Text Box 17">
          <a:extLst>
            <a:ext uri="{FF2B5EF4-FFF2-40B4-BE49-F238E27FC236}">
              <a16:creationId xmlns="" xmlns:a16="http://schemas.microsoft.com/office/drawing/2014/main" id="{3BA03DF3-93E7-423F-9FB4-36878BE84A6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55" name="Text Box 7">
          <a:extLst>
            <a:ext uri="{FF2B5EF4-FFF2-40B4-BE49-F238E27FC236}">
              <a16:creationId xmlns="" xmlns:a16="http://schemas.microsoft.com/office/drawing/2014/main" id="{F4782E8F-776C-43DD-8373-20BA8C37BF30}"/>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56" name="Text Box 8">
          <a:extLst>
            <a:ext uri="{FF2B5EF4-FFF2-40B4-BE49-F238E27FC236}">
              <a16:creationId xmlns="" xmlns:a16="http://schemas.microsoft.com/office/drawing/2014/main" id="{2B09739A-92A4-480A-AFCF-BD0D17E7FEF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57" name="Text Box 9">
          <a:extLst>
            <a:ext uri="{FF2B5EF4-FFF2-40B4-BE49-F238E27FC236}">
              <a16:creationId xmlns="" xmlns:a16="http://schemas.microsoft.com/office/drawing/2014/main" id="{1352E5F0-DD16-4F01-B47C-6273A7D17D5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58" name="Text Box 10">
          <a:extLst>
            <a:ext uri="{FF2B5EF4-FFF2-40B4-BE49-F238E27FC236}">
              <a16:creationId xmlns="" xmlns:a16="http://schemas.microsoft.com/office/drawing/2014/main" id="{082AAA05-DE2C-480C-AB14-A1F542025E40}"/>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59" name="Text Box 11">
          <a:extLst>
            <a:ext uri="{FF2B5EF4-FFF2-40B4-BE49-F238E27FC236}">
              <a16:creationId xmlns="" xmlns:a16="http://schemas.microsoft.com/office/drawing/2014/main" id="{105920DF-87C3-444E-839B-D2D15AA2C0C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60" name="Text Box 12">
          <a:extLst>
            <a:ext uri="{FF2B5EF4-FFF2-40B4-BE49-F238E27FC236}">
              <a16:creationId xmlns="" xmlns:a16="http://schemas.microsoft.com/office/drawing/2014/main" id="{13E0C144-308D-4ED7-9725-8B4195FE035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61" name="Text Box 13">
          <a:extLst>
            <a:ext uri="{FF2B5EF4-FFF2-40B4-BE49-F238E27FC236}">
              <a16:creationId xmlns="" xmlns:a16="http://schemas.microsoft.com/office/drawing/2014/main" id="{9D204357-5B06-4280-BF7F-121F2BCC8C6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62" name="Text Box 14">
          <a:extLst>
            <a:ext uri="{FF2B5EF4-FFF2-40B4-BE49-F238E27FC236}">
              <a16:creationId xmlns="" xmlns:a16="http://schemas.microsoft.com/office/drawing/2014/main" id="{0056659A-B31C-4B68-9859-100CF2798BD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63" name="Text Box 15">
          <a:extLst>
            <a:ext uri="{FF2B5EF4-FFF2-40B4-BE49-F238E27FC236}">
              <a16:creationId xmlns="" xmlns:a16="http://schemas.microsoft.com/office/drawing/2014/main" id="{B9114439-C6EA-4E5E-B84C-1C3993FB0A5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64" name="Text Box 16">
          <a:extLst>
            <a:ext uri="{FF2B5EF4-FFF2-40B4-BE49-F238E27FC236}">
              <a16:creationId xmlns="" xmlns:a16="http://schemas.microsoft.com/office/drawing/2014/main" id="{99487AC1-AF27-4D96-98BC-4E7F8EEC846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65" name="Text Box 17">
          <a:extLst>
            <a:ext uri="{FF2B5EF4-FFF2-40B4-BE49-F238E27FC236}">
              <a16:creationId xmlns="" xmlns:a16="http://schemas.microsoft.com/office/drawing/2014/main" id="{2F291289-D88F-49E8-A1A2-A00BA4138AC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66" name="Text Box 6">
          <a:extLst>
            <a:ext uri="{FF2B5EF4-FFF2-40B4-BE49-F238E27FC236}">
              <a16:creationId xmlns="" xmlns:a16="http://schemas.microsoft.com/office/drawing/2014/main" id="{175792CF-462D-4CF2-A1D1-12FD14D275C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67" name="Text Box 7">
          <a:extLst>
            <a:ext uri="{FF2B5EF4-FFF2-40B4-BE49-F238E27FC236}">
              <a16:creationId xmlns="" xmlns:a16="http://schemas.microsoft.com/office/drawing/2014/main" id="{0789A104-B125-4282-B2E5-96B6F1ECF4D4}"/>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68" name="Text Box 8">
          <a:extLst>
            <a:ext uri="{FF2B5EF4-FFF2-40B4-BE49-F238E27FC236}">
              <a16:creationId xmlns="" xmlns:a16="http://schemas.microsoft.com/office/drawing/2014/main" id="{7C19D037-AA4F-4466-9FF5-9ECD11649E2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69" name="Text Box 9">
          <a:extLst>
            <a:ext uri="{FF2B5EF4-FFF2-40B4-BE49-F238E27FC236}">
              <a16:creationId xmlns="" xmlns:a16="http://schemas.microsoft.com/office/drawing/2014/main" id="{07E367A4-09D4-4229-9E63-D0D07CE4D5EF}"/>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70" name="Text Box 10">
          <a:extLst>
            <a:ext uri="{FF2B5EF4-FFF2-40B4-BE49-F238E27FC236}">
              <a16:creationId xmlns="" xmlns:a16="http://schemas.microsoft.com/office/drawing/2014/main" id="{71C553AF-7D32-4955-A2FD-A7AB4EC7F080}"/>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71" name="Text Box 11">
          <a:extLst>
            <a:ext uri="{FF2B5EF4-FFF2-40B4-BE49-F238E27FC236}">
              <a16:creationId xmlns="" xmlns:a16="http://schemas.microsoft.com/office/drawing/2014/main" id="{8C1B7D8B-F412-41F4-8D93-29C5234B411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72" name="Text Box 12">
          <a:extLst>
            <a:ext uri="{FF2B5EF4-FFF2-40B4-BE49-F238E27FC236}">
              <a16:creationId xmlns="" xmlns:a16="http://schemas.microsoft.com/office/drawing/2014/main" id="{80755960-811D-4F7E-8CB9-573AA20D81E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73" name="Text Box 13">
          <a:extLst>
            <a:ext uri="{FF2B5EF4-FFF2-40B4-BE49-F238E27FC236}">
              <a16:creationId xmlns="" xmlns:a16="http://schemas.microsoft.com/office/drawing/2014/main" id="{F4757DEC-1C6A-4E57-A9A9-8897AD1EBA3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74" name="Text Box 14">
          <a:extLst>
            <a:ext uri="{FF2B5EF4-FFF2-40B4-BE49-F238E27FC236}">
              <a16:creationId xmlns="" xmlns:a16="http://schemas.microsoft.com/office/drawing/2014/main" id="{EC4EDA44-5BD1-4801-ABFF-3337CE27A9D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75" name="Text Box 15">
          <a:extLst>
            <a:ext uri="{FF2B5EF4-FFF2-40B4-BE49-F238E27FC236}">
              <a16:creationId xmlns="" xmlns:a16="http://schemas.microsoft.com/office/drawing/2014/main" id="{3818050C-A9A0-4EB2-9B13-A9A6FABC83E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76" name="Text Box 16">
          <a:extLst>
            <a:ext uri="{FF2B5EF4-FFF2-40B4-BE49-F238E27FC236}">
              <a16:creationId xmlns="" xmlns:a16="http://schemas.microsoft.com/office/drawing/2014/main" id="{566E4055-0050-4121-9B42-E4CAD5A451C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377" name="Text Box 17">
          <a:extLst>
            <a:ext uri="{FF2B5EF4-FFF2-40B4-BE49-F238E27FC236}">
              <a16:creationId xmlns="" xmlns:a16="http://schemas.microsoft.com/office/drawing/2014/main" id="{0B8EAF93-CAEF-42A2-AFBE-7A939418126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78" name="Text Box 6">
          <a:extLst>
            <a:ext uri="{FF2B5EF4-FFF2-40B4-BE49-F238E27FC236}">
              <a16:creationId xmlns="" xmlns:a16="http://schemas.microsoft.com/office/drawing/2014/main" id="{28B7AEF6-C3CC-44AA-B154-067A46AE7F61}"/>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79" name="Text Box 7">
          <a:extLst>
            <a:ext uri="{FF2B5EF4-FFF2-40B4-BE49-F238E27FC236}">
              <a16:creationId xmlns="" xmlns:a16="http://schemas.microsoft.com/office/drawing/2014/main" id="{54256C3F-72E6-4838-9098-1FE0E4602120}"/>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80" name="Text Box 8">
          <a:extLst>
            <a:ext uri="{FF2B5EF4-FFF2-40B4-BE49-F238E27FC236}">
              <a16:creationId xmlns="" xmlns:a16="http://schemas.microsoft.com/office/drawing/2014/main" id="{4CE44DF9-3B0B-497B-923D-4B9083A77A7B}"/>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81" name="Text Box 9">
          <a:extLst>
            <a:ext uri="{FF2B5EF4-FFF2-40B4-BE49-F238E27FC236}">
              <a16:creationId xmlns="" xmlns:a16="http://schemas.microsoft.com/office/drawing/2014/main" id="{D7B79CB3-8B32-4C39-9B88-F1F36E8AE77C}"/>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82" name="Text Box 10">
          <a:extLst>
            <a:ext uri="{FF2B5EF4-FFF2-40B4-BE49-F238E27FC236}">
              <a16:creationId xmlns="" xmlns:a16="http://schemas.microsoft.com/office/drawing/2014/main" id="{7EEA8580-F869-4DFF-9274-B6D4FADE32A1}"/>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83" name="Text Box 11">
          <a:extLst>
            <a:ext uri="{FF2B5EF4-FFF2-40B4-BE49-F238E27FC236}">
              <a16:creationId xmlns="" xmlns:a16="http://schemas.microsoft.com/office/drawing/2014/main" id="{CB482A0E-382B-468D-95C4-E9743099D40B}"/>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84" name="Text Box 12">
          <a:extLst>
            <a:ext uri="{FF2B5EF4-FFF2-40B4-BE49-F238E27FC236}">
              <a16:creationId xmlns="" xmlns:a16="http://schemas.microsoft.com/office/drawing/2014/main" id="{C8F70049-7398-4742-AEE7-36D71B5827DE}"/>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85" name="Text Box 13">
          <a:extLst>
            <a:ext uri="{FF2B5EF4-FFF2-40B4-BE49-F238E27FC236}">
              <a16:creationId xmlns="" xmlns:a16="http://schemas.microsoft.com/office/drawing/2014/main" id="{7CF8E1E2-1393-456E-B45D-955378C50F33}"/>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86" name="Text Box 14">
          <a:extLst>
            <a:ext uri="{FF2B5EF4-FFF2-40B4-BE49-F238E27FC236}">
              <a16:creationId xmlns="" xmlns:a16="http://schemas.microsoft.com/office/drawing/2014/main" id="{016C84A2-98F8-49B1-AF7C-35387935BAE3}"/>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87" name="Text Box 15">
          <a:extLst>
            <a:ext uri="{FF2B5EF4-FFF2-40B4-BE49-F238E27FC236}">
              <a16:creationId xmlns="" xmlns:a16="http://schemas.microsoft.com/office/drawing/2014/main" id="{7D4CF51C-D54A-4C92-84D3-C34954968472}"/>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88" name="Text Box 16">
          <a:extLst>
            <a:ext uri="{FF2B5EF4-FFF2-40B4-BE49-F238E27FC236}">
              <a16:creationId xmlns="" xmlns:a16="http://schemas.microsoft.com/office/drawing/2014/main" id="{740BDD59-02E9-45BA-B1B3-9AE3D416B8CE}"/>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89" name="Text Box 17">
          <a:extLst>
            <a:ext uri="{FF2B5EF4-FFF2-40B4-BE49-F238E27FC236}">
              <a16:creationId xmlns="" xmlns:a16="http://schemas.microsoft.com/office/drawing/2014/main" id="{2540B2B9-E302-4EE7-9C5D-0E0985FE810D}"/>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90" name="Text Box 6">
          <a:extLst>
            <a:ext uri="{FF2B5EF4-FFF2-40B4-BE49-F238E27FC236}">
              <a16:creationId xmlns="" xmlns:a16="http://schemas.microsoft.com/office/drawing/2014/main" id="{CD552D32-36ED-425E-BDE1-D514AF048883}"/>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91" name="Text Box 7">
          <a:extLst>
            <a:ext uri="{FF2B5EF4-FFF2-40B4-BE49-F238E27FC236}">
              <a16:creationId xmlns="" xmlns:a16="http://schemas.microsoft.com/office/drawing/2014/main" id="{AB93F0E7-9645-4A13-932B-90A9F4456257}"/>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92" name="Text Box 8">
          <a:extLst>
            <a:ext uri="{FF2B5EF4-FFF2-40B4-BE49-F238E27FC236}">
              <a16:creationId xmlns="" xmlns:a16="http://schemas.microsoft.com/office/drawing/2014/main" id="{A72248C0-588C-462F-9899-BFAC047D506E}"/>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93" name="Text Box 9">
          <a:extLst>
            <a:ext uri="{FF2B5EF4-FFF2-40B4-BE49-F238E27FC236}">
              <a16:creationId xmlns="" xmlns:a16="http://schemas.microsoft.com/office/drawing/2014/main" id="{4EBACFE8-0EAA-4BC6-9D1D-47F29C290AA1}"/>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94" name="Text Box 10">
          <a:extLst>
            <a:ext uri="{FF2B5EF4-FFF2-40B4-BE49-F238E27FC236}">
              <a16:creationId xmlns="" xmlns:a16="http://schemas.microsoft.com/office/drawing/2014/main" id="{1D1D4CC9-3920-4D3D-B8C5-BE10D19FC5F2}"/>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95" name="Text Box 11">
          <a:extLst>
            <a:ext uri="{FF2B5EF4-FFF2-40B4-BE49-F238E27FC236}">
              <a16:creationId xmlns="" xmlns:a16="http://schemas.microsoft.com/office/drawing/2014/main" id="{1F4895FB-D00A-4AA1-85E9-E8E95A30BC9F}"/>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96" name="Text Box 12">
          <a:extLst>
            <a:ext uri="{FF2B5EF4-FFF2-40B4-BE49-F238E27FC236}">
              <a16:creationId xmlns="" xmlns:a16="http://schemas.microsoft.com/office/drawing/2014/main" id="{79178388-AFCF-4C19-9EAC-A7E04BABD601}"/>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97" name="Text Box 13">
          <a:extLst>
            <a:ext uri="{FF2B5EF4-FFF2-40B4-BE49-F238E27FC236}">
              <a16:creationId xmlns="" xmlns:a16="http://schemas.microsoft.com/office/drawing/2014/main" id="{2023CDD1-6329-4CE5-B195-DC1706AF0B18}"/>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98" name="Text Box 14">
          <a:extLst>
            <a:ext uri="{FF2B5EF4-FFF2-40B4-BE49-F238E27FC236}">
              <a16:creationId xmlns="" xmlns:a16="http://schemas.microsoft.com/office/drawing/2014/main" id="{F46DF006-B83D-49DB-B6F3-EB9BF48E2FD2}"/>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399" name="Text Box 15">
          <a:extLst>
            <a:ext uri="{FF2B5EF4-FFF2-40B4-BE49-F238E27FC236}">
              <a16:creationId xmlns="" xmlns:a16="http://schemas.microsoft.com/office/drawing/2014/main" id="{64AC36BF-7425-4BB8-AFEE-68CA64B2A12E}"/>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00" name="Text Box 16">
          <a:extLst>
            <a:ext uri="{FF2B5EF4-FFF2-40B4-BE49-F238E27FC236}">
              <a16:creationId xmlns="" xmlns:a16="http://schemas.microsoft.com/office/drawing/2014/main" id="{028D63F2-BEBE-4B00-A8BE-7E23F4963073}"/>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01" name="Text Box 17">
          <a:extLst>
            <a:ext uri="{FF2B5EF4-FFF2-40B4-BE49-F238E27FC236}">
              <a16:creationId xmlns="" xmlns:a16="http://schemas.microsoft.com/office/drawing/2014/main" id="{03F03DDF-222A-4A71-BF53-EB5736F53C98}"/>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02" name="Text Box 7">
          <a:extLst>
            <a:ext uri="{FF2B5EF4-FFF2-40B4-BE49-F238E27FC236}">
              <a16:creationId xmlns="" xmlns:a16="http://schemas.microsoft.com/office/drawing/2014/main" id="{E24D28A3-CCD3-4FC6-9565-E538C4A1D391}"/>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03" name="Text Box 8">
          <a:extLst>
            <a:ext uri="{FF2B5EF4-FFF2-40B4-BE49-F238E27FC236}">
              <a16:creationId xmlns="" xmlns:a16="http://schemas.microsoft.com/office/drawing/2014/main" id="{4FDE3939-3930-4470-AA92-A25E02315236}"/>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04" name="Text Box 9">
          <a:extLst>
            <a:ext uri="{FF2B5EF4-FFF2-40B4-BE49-F238E27FC236}">
              <a16:creationId xmlns="" xmlns:a16="http://schemas.microsoft.com/office/drawing/2014/main" id="{781955C5-9C2D-4017-8BDA-E3B8A8626461}"/>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05" name="Text Box 10">
          <a:extLst>
            <a:ext uri="{FF2B5EF4-FFF2-40B4-BE49-F238E27FC236}">
              <a16:creationId xmlns="" xmlns:a16="http://schemas.microsoft.com/office/drawing/2014/main" id="{F04E3EBC-B1B8-4C1E-A5BA-DADCFFC642C6}"/>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06" name="Text Box 11">
          <a:extLst>
            <a:ext uri="{FF2B5EF4-FFF2-40B4-BE49-F238E27FC236}">
              <a16:creationId xmlns="" xmlns:a16="http://schemas.microsoft.com/office/drawing/2014/main" id="{5EFA54AC-BF5A-40A8-8963-397CE3B3E80B}"/>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07" name="Text Box 12">
          <a:extLst>
            <a:ext uri="{FF2B5EF4-FFF2-40B4-BE49-F238E27FC236}">
              <a16:creationId xmlns="" xmlns:a16="http://schemas.microsoft.com/office/drawing/2014/main" id="{A98101FF-CFCD-402B-A1F2-8B8317359A65}"/>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08" name="Text Box 13">
          <a:extLst>
            <a:ext uri="{FF2B5EF4-FFF2-40B4-BE49-F238E27FC236}">
              <a16:creationId xmlns="" xmlns:a16="http://schemas.microsoft.com/office/drawing/2014/main" id="{A20A46BE-6AC0-4385-A3C9-AAB0D85B7AB4}"/>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09" name="Text Box 14">
          <a:extLst>
            <a:ext uri="{FF2B5EF4-FFF2-40B4-BE49-F238E27FC236}">
              <a16:creationId xmlns="" xmlns:a16="http://schemas.microsoft.com/office/drawing/2014/main" id="{4E862A0B-6EA4-44F6-9E20-A0095D810A12}"/>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10" name="Text Box 15">
          <a:extLst>
            <a:ext uri="{FF2B5EF4-FFF2-40B4-BE49-F238E27FC236}">
              <a16:creationId xmlns="" xmlns:a16="http://schemas.microsoft.com/office/drawing/2014/main" id="{44FF2467-A65D-404F-AB68-AEBE85334C93}"/>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11" name="Text Box 16">
          <a:extLst>
            <a:ext uri="{FF2B5EF4-FFF2-40B4-BE49-F238E27FC236}">
              <a16:creationId xmlns="" xmlns:a16="http://schemas.microsoft.com/office/drawing/2014/main" id="{B1209D28-FEF6-4C43-BB49-FC3525158F7B}"/>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12" name="Text Box 17">
          <a:extLst>
            <a:ext uri="{FF2B5EF4-FFF2-40B4-BE49-F238E27FC236}">
              <a16:creationId xmlns="" xmlns:a16="http://schemas.microsoft.com/office/drawing/2014/main" id="{C39C0B46-BD32-4922-9D5A-BDECE2682CE3}"/>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13" name="Text Box 6">
          <a:extLst>
            <a:ext uri="{FF2B5EF4-FFF2-40B4-BE49-F238E27FC236}">
              <a16:creationId xmlns="" xmlns:a16="http://schemas.microsoft.com/office/drawing/2014/main" id="{BFD648C0-10C6-4990-B169-A388FD84469A}"/>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14" name="Text Box 7">
          <a:extLst>
            <a:ext uri="{FF2B5EF4-FFF2-40B4-BE49-F238E27FC236}">
              <a16:creationId xmlns="" xmlns:a16="http://schemas.microsoft.com/office/drawing/2014/main" id="{DCDCDA64-5677-4A0A-BCBA-201010D70E7B}"/>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15" name="Text Box 8">
          <a:extLst>
            <a:ext uri="{FF2B5EF4-FFF2-40B4-BE49-F238E27FC236}">
              <a16:creationId xmlns="" xmlns:a16="http://schemas.microsoft.com/office/drawing/2014/main" id="{90C0C9F8-7557-43FB-A355-9A0EF91CE293}"/>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16" name="Text Box 9">
          <a:extLst>
            <a:ext uri="{FF2B5EF4-FFF2-40B4-BE49-F238E27FC236}">
              <a16:creationId xmlns="" xmlns:a16="http://schemas.microsoft.com/office/drawing/2014/main" id="{27BF46EA-E06C-4B32-9EDC-27AF43E8C2D2}"/>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17" name="Text Box 10">
          <a:extLst>
            <a:ext uri="{FF2B5EF4-FFF2-40B4-BE49-F238E27FC236}">
              <a16:creationId xmlns="" xmlns:a16="http://schemas.microsoft.com/office/drawing/2014/main" id="{AAF08D8C-32D6-44F3-889B-B98046A07BE5}"/>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18" name="Text Box 11">
          <a:extLst>
            <a:ext uri="{FF2B5EF4-FFF2-40B4-BE49-F238E27FC236}">
              <a16:creationId xmlns="" xmlns:a16="http://schemas.microsoft.com/office/drawing/2014/main" id="{7B07382F-3818-415A-932A-9B1401676B79}"/>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19" name="Text Box 12">
          <a:extLst>
            <a:ext uri="{FF2B5EF4-FFF2-40B4-BE49-F238E27FC236}">
              <a16:creationId xmlns="" xmlns:a16="http://schemas.microsoft.com/office/drawing/2014/main" id="{95594C24-ABFB-43B3-B2F7-1EB063939C05}"/>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20" name="Text Box 13">
          <a:extLst>
            <a:ext uri="{FF2B5EF4-FFF2-40B4-BE49-F238E27FC236}">
              <a16:creationId xmlns="" xmlns:a16="http://schemas.microsoft.com/office/drawing/2014/main" id="{ADEDCDF3-6FD8-4E60-A2FC-F0D7DC5F95A2}"/>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21" name="Text Box 14">
          <a:extLst>
            <a:ext uri="{FF2B5EF4-FFF2-40B4-BE49-F238E27FC236}">
              <a16:creationId xmlns="" xmlns:a16="http://schemas.microsoft.com/office/drawing/2014/main" id="{C05A05E3-09E5-4618-8253-F835A6AD15C7}"/>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22" name="Text Box 15">
          <a:extLst>
            <a:ext uri="{FF2B5EF4-FFF2-40B4-BE49-F238E27FC236}">
              <a16:creationId xmlns="" xmlns:a16="http://schemas.microsoft.com/office/drawing/2014/main" id="{17EA48B1-3171-4B04-90EF-01B14B089CE6}"/>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23" name="Text Box 16">
          <a:extLst>
            <a:ext uri="{FF2B5EF4-FFF2-40B4-BE49-F238E27FC236}">
              <a16:creationId xmlns="" xmlns:a16="http://schemas.microsoft.com/office/drawing/2014/main" id="{D05AC28E-AD91-46D5-A503-520135453563}"/>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24" name="Text Box 17">
          <a:extLst>
            <a:ext uri="{FF2B5EF4-FFF2-40B4-BE49-F238E27FC236}">
              <a16:creationId xmlns="" xmlns:a16="http://schemas.microsoft.com/office/drawing/2014/main" id="{42C969AD-0E78-4B8B-977D-4CFA6F12A63E}"/>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25" name="Text Box 6">
          <a:extLst>
            <a:ext uri="{FF2B5EF4-FFF2-40B4-BE49-F238E27FC236}">
              <a16:creationId xmlns="" xmlns:a16="http://schemas.microsoft.com/office/drawing/2014/main" id="{94DE9F82-EDCF-41CA-9B95-C621951FC3F1}"/>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26" name="Text Box 7">
          <a:extLst>
            <a:ext uri="{FF2B5EF4-FFF2-40B4-BE49-F238E27FC236}">
              <a16:creationId xmlns="" xmlns:a16="http://schemas.microsoft.com/office/drawing/2014/main" id="{EEA7993F-6C70-4FBD-9C86-A668F6442359}"/>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27" name="Text Box 8">
          <a:extLst>
            <a:ext uri="{FF2B5EF4-FFF2-40B4-BE49-F238E27FC236}">
              <a16:creationId xmlns="" xmlns:a16="http://schemas.microsoft.com/office/drawing/2014/main" id="{1723CF45-83A0-4741-B224-27B75AD15640}"/>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28" name="Text Box 9">
          <a:extLst>
            <a:ext uri="{FF2B5EF4-FFF2-40B4-BE49-F238E27FC236}">
              <a16:creationId xmlns="" xmlns:a16="http://schemas.microsoft.com/office/drawing/2014/main" id="{9FDBEE29-FEE7-42CB-8390-0A12BE434FC7}"/>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29" name="Text Box 10">
          <a:extLst>
            <a:ext uri="{FF2B5EF4-FFF2-40B4-BE49-F238E27FC236}">
              <a16:creationId xmlns="" xmlns:a16="http://schemas.microsoft.com/office/drawing/2014/main" id="{70D3E1A5-2C83-4F04-8B95-8B62CA4A7F43}"/>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30" name="Text Box 11">
          <a:extLst>
            <a:ext uri="{FF2B5EF4-FFF2-40B4-BE49-F238E27FC236}">
              <a16:creationId xmlns="" xmlns:a16="http://schemas.microsoft.com/office/drawing/2014/main" id="{8EDFF539-7661-4012-AA88-77A65BF247A1}"/>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31" name="Text Box 12">
          <a:extLst>
            <a:ext uri="{FF2B5EF4-FFF2-40B4-BE49-F238E27FC236}">
              <a16:creationId xmlns="" xmlns:a16="http://schemas.microsoft.com/office/drawing/2014/main" id="{6DA5EE79-0CD9-426C-86A3-0D84BFA2A76B}"/>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32" name="Text Box 13">
          <a:extLst>
            <a:ext uri="{FF2B5EF4-FFF2-40B4-BE49-F238E27FC236}">
              <a16:creationId xmlns="" xmlns:a16="http://schemas.microsoft.com/office/drawing/2014/main" id="{A59DD216-920C-44B1-BAB0-2BB5ED3F04D1}"/>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33" name="Text Box 14">
          <a:extLst>
            <a:ext uri="{FF2B5EF4-FFF2-40B4-BE49-F238E27FC236}">
              <a16:creationId xmlns="" xmlns:a16="http://schemas.microsoft.com/office/drawing/2014/main" id="{2D88DE1E-372B-44C2-9A64-D23032AFE6A7}"/>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34" name="Text Box 15">
          <a:extLst>
            <a:ext uri="{FF2B5EF4-FFF2-40B4-BE49-F238E27FC236}">
              <a16:creationId xmlns="" xmlns:a16="http://schemas.microsoft.com/office/drawing/2014/main" id="{BE546563-7236-475E-8E94-40725A0CD1F7}"/>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35" name="Text Box 16">
          <a:extLst>
            <a:ext uri="{FF2B5EF4-FFF2-40B4-BE49-F238E27FC236}">
              <a16:creationId xmlns="" xmlns:a16="http://schemas.microsoft.com/office/drawing/2014/main" id="{C1EE834A-7128-47C8-B2F9-3A8A58EF740C}"/>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36" name="Text Box 17">
          <a:extLst>
            <a:ext uri="{FF2B5EF4-FFF2-40B4-BE49-F238E27FC236}">
              <a16:creationId xmlns="" xmlns:a16="http://schemas.microsoft.com/office/drawing/2014/main" id="{88C0229D-C54C-4FEB-89B1-E01439124C5B}"/>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37" name="Text Box 6">
          <a:extLst>
            <a:ext uri="{FF2B5EF4-FFF2-40B4-BE49-F238E27FC236}">
              <a16:creationId xmlns="" xmlns:a16="http://schemas.microsoft.com/office/drawing/2014/main" id="{FA397541-2092-4CB8-B16E-49DB98B8B21B}"/>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38" name="Text Box 7">
          <a:extLst>
            <a:ext uri="{FF2B5EF4-FFF2-40B4-BE49-F238E27FC236}">
              <a16:creationId xmlns="" xmlns:a16="http://schemas.microsoft.com/office/drawing/2014/main" id="{4648D64C-D2AF-4C5A-B234-9FBDE183D27F}"/>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39" name="Text Box 8">
          <a:extLst>
            <a:ext uri="{FF2B5EF4-FFF2-40B4-BE49-F238E27FC236}">
              <a16:creationId xmlns="" xmlns:a16="http://schemas.microsoft.com/office/drawing/2014/main" id="{264FFE4B-16D4-449B-94C8-6E1A739CFAFC}"/>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40" name="Text Box 9">
          <a:extLst>
            <a:ext uri="{FF2B5EF4-FFF2-40B4-BE49-F238E27FC236}">
              <a16:creationId xmlns="" xmlns:a16="http://schemas.microsoft.com/office/drawing/2014/main" id="{408BF914-8931-4889-A62D-9EC90D0F071A}"/>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41" name="Text Box 10">
          <a:extLst>
            <a:ext uri="{FF2B5EF4-FFF2-40B4-BE49-F238E27FC236}">
              <a16:creationId xmlns="" xmlns:a16="http://schemas.microsoft.com/office/drawing/2014/main" id="{C5F6DEA2-AAAA-4794-A63C-5A667D069DDA}"/>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42" name="Text Box 11">
          <a:extLst>
            <a:ext uri="{FF2B5EF4-FFF2-40B4-BE49-F238E27FC236}">
              <a16:creationId xmlns="" xmlns:a16="http://schemas.microsoft.com/office/drawing/2014/main" id="{3483A8D4-C9D7-4F89-B7A8-6A16E9A731DE}"/>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43" name="Text Box 12">
          <a:extLst>
            <a:ext uri="{FF2B5EF4-FFF2-40B4-BE49-F238E27FC236}">
              <a16:creationId xmlns="" xmlns:a16="http://schemas.microsoft.com/office/drawing/2014/main" id="{73AECAC1-6C23-4412-8514-90A7622BDBEA}"/>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44" name="Text Box 13">
          <a:extLst>
            <a:ext uri="{FF2B5EF4-FFF2-40B4-BE49-F238E27FC236}">
              <a16:creationId xmlns="" xmlns:a16="http://schemas.microsoft.com/office/drawing/2014/main" id="{466F18AC-8E07-4F14-9D49-C3BA66687040}"/>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45" name="Text Box 14">
          <a:extLst>
            <a:ext uri="{FF2B5EF4-FFF2-40B4-BE49-F238E27FC236}">
              <a16:creationId xmlns="" xmlns:a16="http://schemas.microsoft.com/office/drawing/2014/main" id="{C6470EAC-2C7F-4739-85C5-4FD074ECEDED}"/>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46" name="Text Box 15">
          <a:extLst>
            <a:ext uri="{FF2B5EF4-FFF2-40B4-BE49-F238E27FC236}">
              <a16:creationId xmlns="" xmlns:a16="http://schemas.microsoft.com/office/drawing/2014/main" id="{385CCC3C-3C14-4077-9508-95F0842B226B}"/>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47" name="Text Box 16">
          <a:extLst>
            <a:ext uri="{FF2B5EF4-FFF2-40B4-BE49-F238E27FC236}">
              <a16:creationId xmlns="" xmlns:a16="http://schemas.microsoft.com/office/drawing/2014/main" id="{16CAC517-FCF3-41EC-BCF4-44E66517B832}"/>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48" name="Text Box 17">
          <a:extLst>
            <a:ext uri="{FF2B5EF4-FFF2-40B4-BE49-F238E27FC236}">
              <a16:creationId xmlns="" xmlns:a16="http://schemas.microsoft.com/office/drawing/2014/main" id="{00CBF917-1D27-4FB7-9D41-3A2A84CF11DC}"/>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49" name="Text Box 7">
          <a:extLst>
            <a:ext uri="{FF2B5EF4-FFF2-40B4-BE49-F238E27FC236}">
              <a16:creationId xmlns="" xmlns:a16="http://schemas.microsoft.com/office/drawing/2014/main" id="{034C2610-C7CC-4C51-BA20-8EF7D1D57B1D}"/>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50" name="Text Box 8">
          <a:extLst>
            <a:ext uri="{FF2B5EF4-FFF2-40B4-BE49-F238E27FC236}">
              <a16:creationId xmlns="" xmlns:a16="http://schemas.microsoft.com/office/drawing/2014/main" id="{DEE354C2-34CA-4260-8EE3-C1E3D31489B5}"/>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51" name="Text Box 9">
          <a:extLst>
            <a:ext uri="{FF2B5EF4-FFF2-40B4-BE49-F238E27FC236}">
              <a16:creationId xmlns="" xmlns:a16="http://schemas.microsoft.com/office/drawing/2014/main" id="{DB42A867-9D5A-4F03-B183-7047E8418B6B}"/>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52" name="Text Box 10">
          <a:extLst>
            <a:ext uri="{FF2B5EF4-FFF2-40B4-BE49-F238E27FC236}">
              <a16:creationId xmlns="" xmlns:a16="http://schemas.microsoft.com/office/drawing/2014/main" id="{2890E98C-BA34-488C-B1B9-613C086A3623}"/>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53" name="Text Box 11">
          <a:extLst>
            <a:ext uri="{FF2B5EF4-FFF2-40B4-BE49-F238E27FC236}">
              <a16:creationId xmlns="" xmlns:a16="http://schemas.microsoft.com/office/drawing/2014/main" id="{6101FAC5-8146-4D60-8F44-44B1E50ADA57}"/>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54" name="Text Box 12">
          <a:extLst>
            <a:ext uri="{FF2B5EF4-FFF2-40B4-BE49-F238E27FC236}">
              <a16:creationId xmlns="" xmlns:a16="http://schemas.microsoft.com/office/drawing/2014/main" id="{4666FE05-687B-41C5-8845-44DD2BACEB5D}"/>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55" name="Text Box 13">
          <a:extLst>
            <a:ext uri="{FF2B5EF4-FFF2-40B4-BE49-F238E27FC236}">
              <a16:creationId xmlns="" xmlns:a16="http://schemas.microsoft.com/office/drawing/2014/main" id="{7FD0EAC2-FB85-493F-932F-76427AF7BDBC}"/>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56" name="Text Box 14">
          <a:extLst>
            <a:ext uri="{FF2B5EF4-FFF2-40B4-BE49-F238E27FC236}">
              <a16:creationId xmlns="" xmlns:a16="http://schemas.microsoft.com/office/drawing/2014/main" id="{CF186A5A-43D9-41F7-A619-E8B826D78374}"/>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57" name="Text Box 15">
          <a:extLst>
            <a:ext uri="{FF2B5EF4-FFF2-40B4-BE49-F238E27FC236}">
              <a16:creationId xmlns="" xmlns:a16="http://schemas.microsoft.com/office/drawing/2014/main" id="{2B9B8C5C-7361-4517-88C0-ACE562D52085}"/>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58" name="Text Box 16">
          <a:extLst>
            <a:ext uri="{FF2B5EF4-FFF2-40B4-BE49-F238E27FC236}">
              <a16:creationId xmlns="" xmlns:a16="http://schemas.microsoft.com/office/drawing/2014/main" id="{AC29E1F3-12C9-410B-B149-06706674C90E}"/>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59" name="Text Box 17">
          <a:extLst>
            <a:ext uri="{FF2B5EF4-FFF2-40B4-BE49-F238E27FC236}">
              <a16:creationId xmlns="" xmlns:a16="http://schemas.microsoft.com/office/drawing/2014/main" id="{CE6133CD-0855-404F-AFA1-E601689E90C5}"/>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60" name="Text Box 6">
          <a:extLst>
            <a:ext uri="{FF2B5EF4-FFF2-40B4-BE49-F238E27FC236}">
              <a16:creationId xmlns="" xmlns:a16="http://schemas.microsoft.com/office/drawing/2014/main" id="{0085C0BB-754E-4623-A51E-77A4A5C712A8}"/>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61" name="Text Box 7">
          <a:extLst>
            <a:ext uri="{FF2B5EF4-FFF2-40B4-BE49-F238E27FC236}">
              <a16:creationId xmlns="" xmlns:a16="http://schemas.microsoft.com/office/drawing/2014/main" id="{9BEB1B34-9E18-497D-8E7B-D36184BB02DC}"/>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62" name="Text Box 8">
          <a:extLst>
            <a:ext uri="{FF2B5EF4-FFF2-40B4-BE49-F238E27FC236}">
              <a16:creationId xmlns="" xmlns:a16="http://schemas.microsoft.com/office/drawing/2014/main" id="{75C9E293-AB55-4E77-8D07-A7795D02D6D7}"/>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63" name="Text Box 9">
          <a:extLst>
            <a:ext uri="{FF2B5EF4-FFF2-40B4-BE49-F238E27FC236}">
              <a16:creationId xmlns="" xmlns:a16="http://schemas.microsoft.com/office/drawing/2014/main" id="{C43B0633-C4A6-4728-98A2-477FC63D17DC}"/>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64" name="Text Box 10">
          <a:extLst>
            <a:ext uri="{FF2B5EF4-FFF2-40B4-BE49-F238E27FC236}">
              <a16:creationId xmlns="" xmlns:a16="http://schemas.microsoft.com/office/drawing/2014/main" id="{588E995D-2A26-4CAF-B7CA-7BA08023E810}"/>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65" name="Text Box 11">
          <a:extLst>
            <a:ext uri="{FF2B5EF4-FFF2-40B4-BE49-F238E27FC236}">
              <a16:creationId xmlns="" xmlns:a16="http://schemas.microsoft.com/office/drawing/2014/main" id="{80DD23AE-B478-4654-8617-AE6508DBAD7A}"/>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66" name="Text Box 12">
          <a:extLst>
            <a:ext uri="{FF2B5EF4-FFF2-40B4-BE49-F238E27FC236}">
              <a16:creationId xmlns="" xmlns:a16="http://schemas.microsoft.com/office/drawing/2014/main" id="{97A72B50-7C9F-4573-B102-F5EE8D9AA854}"/>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67" name="Text Box 13">
          <a:extLst>
            <a:ext uri="{FF2B5EF4-FFF2-40B4-BE49-F238E27FC236}">
              <a16:creationId xmlns="" xmlns:a16="http://schemas.microsoft.com/office/drawing/2014/main" id="{608D554D-7518-4FBA-A72C-BDCCD8FA9BA9}"/>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68" name="Text Box 14">
          <a:extLst>
            <a:ext uri="{FF2B5EF4-FFF2-40B4-BE49-F238E27FC236}">
              <a16:creationId xmlns="" xmlns:a16="http://schemas.microsoft.com/office/drawing/2014/main" id="{5B8218B4-603C-4874-8448-DDC4E41143F6}"/>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69" name="Text Box 15">
          <a:extLst>
            <a:ext uri="{FF2B5EF4-FFF2-40B4-BE49-F238E27FC236}">
              <a16:creationId xmlns="" xmlns:a16="http://schemas.microsoft.com/office/drawing/2014/main" id="{34AB72B2-A1E1-444B-8145-0A72384BC8D9}"/>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70" name="Text Box 16">
          <a:extLst>
            <a:ext uri="{FF2B5EF4-FFF2-40B4-BE49-F238E27FC236}">
              <a16:creationId xmlns="" xmlns:a16="http://schemas.microsoft.com/office/drawing/2014/main" id="{86606B11-B421-4986-9A2E-48BF86B5C14B}"/>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214843</xdr:rowOff>
    </xdr:to>
    <xdr:sp macro="" textlink="">
      <xdr:nvSpPr>
        <xdr:cNvPr id="471" name="Text Box 17">
          <a:extLst>
            <a:ext uri="{FF2B5EF4-FFF2-40B4-BE49-F238E27FC236}">
              <a16:creationId xmlns="" xmlns:a16="http://schemas.microsoft.com/office/drawing/2014/main" id="{9124DB99-1615-419A-8291-E602B012F934}"/>
            </a:ext>
          </a:extLst>
        </xdr:cNvPr>
        <xdr:cNvSpPr txBox="1">
          <a:spLocks noChangeArrowheads="1"/>
        </xdr:cNvSpPr>
      </xdr:nvSpPr>
      <xdr:spPr bwMode="auto">
        <a:xfrm>
          <a:off x="4333875" y="43243500"/>
          <a:ext cx="85725" cy="2243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72" name="Text Box 6">
          <a:extLst>
            <a:ext uri="{FF2B5EF4-FFF2-40B4-BE49-F238E27FC236}">
              <a16:creationId xmlns="" xmlns:a16="http://schemas.microsoft.com/office/drawing/2014/main" id="{2AA1DE04-7E6B-4618-85EC-1864401320A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73" name="Text Box 7">
          <a:extLst>
            <a:ext uri="{FF2B5EF4-FFF2-40B4-BE49-F238E27FC236}">
              <a16:creationId xmlns="" xmlns:a16="http://schemas.microsoft.com/office/drawing/2014/main" id="{5A9D0D0F-AACE-47E2-9567-E343BC9366D5}"/>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74" name="Text Box 8">
          <a:extLst>
            <a:ext uri="{FF2B5EF4-FFF2-40B4-BE49-F238E27FC236}">
              <a16:creationId xmlns="" xmlns:a16="http://schemas.microsoft.com/office/drawing/2014/main" id="{C362BE4D-F03E-4873-B812-45DFD3136D2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75" name="Text Box 9">
          <a:extLst>
            <a:ext uri="{FF2B5EF4-FFF2-40B4-BE49-F238E27FC236}">
              <a16:creationId xmlns="" xmlns:a16="http://schemas.microsoft.com/office/drawing/2014/main" id="{661E156B-689E-4E28-B71D-1C4E930C2BD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76" name="Text Box 10">
          <a:extLst>
            <a:ext uri="{FF2B5EF4-FFF2-40B4-BE49-F238E27FC236}">
              <a16:creationId xmlns="" xmlns:a16="http://schemas.microsoft.com/office/drawing/2014/main" id="{FAF5FD9B-8E3E-4A11-B340-1BE3A661A60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77" name="Text Box 11">
          <a:extLst>
            <a:ext uri="{FF2B5EF4-FFF2-40B4-BE49-F238E27FC236}">
              <a16:creationId xmlns="" xmlns:a16="http://schemas.microsoft.com/office/drawing/2014/main" id="{61AA9041-FFA5-43D2-85FF-F4AFC612FFF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78" name="Text Box 12">
          <a:extLst>
            <a:ext uri="{FF2B5EF4-FFF2-40B4-BE49-F238E27FC236}">
              <a16:creationId xmlns="" xmlns:a16="http://schemas.microsoft.com/office/drawing/2014/main" id="{F9E05B12-2B1F-41F0-8F7E-AA3103AF888F}"/>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79" name="Text Box 13">
          <a:extLst>
            <a:ext uri="{FF2B5EF4-FFF2-40B4-BE49-F238E27FC236}">
              <a16:creationId xmlns="" xmlns:a16="http://schemas.microsoft.com/office/drawing/2014/main" id="{24C1BA8C-5020-4E36-B9FC-6077B58860A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80" name="Text Box 14">
          <a:extLst>
            <a:ext uri="{FF2B5EF4-FFF2-40B4-BE49-F238E27FC236}">
              <a16:creationId xmlns="" xmlns:a16="http://schemas.microsoft.com/office/drawing/2014/main" id="{27BB72FD-4EEB-4CF7-9275-B3F031808D5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81" name="Text Box 15">
          <a:extLst>
            <a:ext uri="{FF2B5EF4-FFF2-40B4-BE49-F238E27FC236}">
              <a16:creationId xmlns="" xmlns:a16="http://schemas.microsoft.com/office/drawing/2014/main" id="{A688A697-7CB0-403E-A126-A15E35B56B6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82" name="Text Box 16">
          <a:extLst>
            <a:ext uri="{FF2B5EF4-FFF2-40B4-BE49-F238E27FC236}">
              <a16:creationId xmlns="" xmlns:a16="http://schemas.microsoft.com/office/drawing/2014/main" id="{A655D183-BAE8-43F2-AD3B-7FDB51DCECC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83" name="Text Box 17">
          <a:extLst>
            <a:ext uri="{FF2B5EF4-FFF2-40B4-BE49-F238E27FC236}">
              <a16:creationId xmlns="" xmlns:a16="http://schemas.microsoft.com/office/drawing/2014/main" id="{7DC47AE0-BD33-4663-8453-946897963EE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84" name="Text Box 6">
          <a:extLst>
            <a:ext uri="{FF2B5EF4-FFF2-40B4-BE49-F238E27FC236}">
              <a16:creationId xmlns="" xmlns:a16="http://schemas.microsoft.com/office/drawing/2014/main" id="{F396FB91-17A6-4169-954F-48C00C01464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85" name="Text Box 7">
          <a:extLst>
            <a:ext uri="{FF2B5EF4-FFF2-40B4-BE49-F238E27FC236}">
              <a16:creationId xmlns="" xmlns:a16="http://schemas.microsoft.com/office/drawing/2014/main" id="{F104F8F3-26CF-45F6-A164-2C4D865363E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86" name="Text Box 8">
          <a:extLst>
            <a:ext uri="{FF2B5EF4-FFF2-40B4-BE49-F238E27FC236}">
              <a16:creationId xmlns="" xmlns:a16="http://schemas.microsoft.com/office/drawing/2014/main" id="{312B5756-5C42-4E7C-97E2-318C954C2BA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87" name="Text Box 9">
          <a:extLst>
            <a:ext uri="{FF2B5EF4-FFF2-40B4-BE49-F238E27FC236}">
              <a16:creationId xmlns="" xmlns:a16="http://schemas.microsoft.com/office/drawing/2014/main" id="{A9590B78-C0EC-40A7-92EB-803A2EE87D9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88" name="Text Box 10">
          <a:extLst>
            <a:ext uri="{FF2B5EF4-FFF2-40B4-BE49-F238E27FC236}">
              <a16:creationId xmlns="" xmlns:a16="http://schemas.microsoft.com/office/drawing/2014/main" id="{2BCF5B6D-4DE1-432D-860F-16190768FCD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89" name="Text Box 11">
          <a:extLst>
            <a:ext uri="{FF2B5EF4-FFF2-40B4-BE49-F238E27FC236}">
              <a16:creationId xmlns="" xmlns:a16="http://schemas.microsoft.com/office/drawing/2014/main" id="{528A587E-BF61-4F3B-8BAD-4F0CA89A7C4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90" name="Text Box 12">
          <a:extLst>
            <a:ext uri="{FF2B5EF4-FFF2-40B4-BE49-F238E27FC236}">
              <a16:creationId xmlns="" xmlns:a16="http://schemas.microsoft.com/office/drawing/2014/main" id="{DDD5BAD0-A1D6-4C0B-9422-28F2FFC65F1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91" name="Text Box 13">
          <a:extLst>
            <a:ext uri="{FF2B5EF4-FFF2-40B4-BE49-F238E27FC236}">
              <a16:creationId xmlns="" xmlns:a16="http://schemas.microsoft.com/office/drawing/2014/main" id="{D47381C7-C6ED-4E7D-861F-CDC6BEABF17F}"/>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92" name="Text Box 14">
          <a:extLst>
            <a:ext uri="{FF2B5EF4-FFF2-40B4-BE49-F238E27FC236}">
              <a16:creationId xmlns="" xmlns:a16="http://schemas.microsoft.com/office/drawing/2014/main" id="{D88B4DC7-31D4-4A54-B6D5-D5A4DBEE08B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93" name="Text Box 15">
          <a:extLst>
            <a:ext uri="{FF2B5EF4-FFF2-40B4-BE49-F238E27FC236}">
              <a16:creationId xmlns="" xmlns:a16="http://schemas.microsoft.com/office/drawing/2014/main" id="{E8F5FB15-F960-48F7-93D8-FB70753533FC}"/>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94" name="Text Box 16">
          <a:extLst>
            <a:ext uri="{FF2B5EF4-FFF2-40B4-BE49-F238E27FC236}">
              <a16:creationId xmlns="" xmlns:a16="http://schemas.microsoft.com/office/drawing/2014/main" id="{1F3D0E04-8676-4FF9-99D2-8F1BB7AED07F}"/>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95" name="Text Box 17">
          <a:extLst>
            <a:ext uri="{FF2B5EF4-FFF2-40B4-BE49-F238E27FC236}">
              <a16:creationId xmlns="" xmlns:a16="http://schemas.microsoft.com/office/drawing/2014/main" id="{8244E489-F4E0-4E6D-A384-D4CED661083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96" name="Text Box 7">
          <a:extLst>
            <a:ext uri="{FF2B5EF4-FFF2-40B4-BE49-F238E27FC236}">
              <a16:creationId xmlns="" xmlns:a16="http://schemas.microsoft.com/office/drawing/2014/main" id="{392719BD-5B1A-41E3-A4F6-65FCD0ED60A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97" name="Text Box 8">
          <a:extLst>
            <a:ext uri="{FF2B5EF4-FFF2-40B4-BE49-F238E27FC236}">
              <a16:creationId xmlns="" xmlns:a16="http://schemas.microsoft.com/office/drawing/2014/main" id="{9F4B0B26-252D-4036-9D82-53D757E6D385}"/>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98" name="Text Box 9">
          <a:extLst>
            <a:ext uri="{FF2B5EF4-FFF2-40B4-BE49-F238E27FC236}">
              <a16:creationId xmlns="" xmlns:a16="http://schemas.microsoft.com/office/drawing/2014/main" id="{63461902-29DE-4257-AE75-945FC9550DF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499" name="Text Box 10">
          <a:extLst>
            <a:ext uri="{FF2B5EF4-FFF2-40B4-BE49-F238E27FC236}">
              <a16:creationId xmlns="" xmlns:a16="http://schemas.microsoft.com/office/drawing/2014/main" id="{FB20C60B-3466-46C2-A65F-A3F17385A965}"/>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00" name="Text Box 11">
          <a:extLst>
            <a:ext uri="{FF2B5EF4-FFF2-40B4-BE49-F238E27FC236}">
              <a16:creationId xmlns="" xmlns:a16="http://schemas.microsoft.com/office/drawing/2014/main" id="{74C65D6D-0CEF-45A9-8183-9846E86A4C4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01" name="Text Box 12">
          <a:extLst>
            <a:ext uri="{FF2B5EF4-FFF2-40B4-BE49-F238E27FC236}">
              <a16:creationId xmlns="" xmlns:a16="http://schemas.microsoft.com/office/drawing/2014/main" id="{9DFBD5E9-60AD-4706-8835-CE1D40BEE7E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02" name="Text Box 13">
          <a:extLst>
            <a:ext uri="{FF2B5EF4-FFF2-40B4-BE49-F238E27FC236}">
              <a16:creationId xmlns="" xmlns:a16="http://schemas.microsoft.com/office/drawing/2014/main" id="{60F27FBB-1370-45BA-968E-70E54AA58575}"/>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03" name="Text Box 14">
          <a:extLst>
            <a:ext uri="{FF2B5EF4-FFF2-40B4-BE49-F238E27FC236}">
              <a16:creationId xmlns="" xmlns:a16="http://schemas.microsoft.com/office/drawing/2014/main" id="{E1F201CF-A281-42CA-B485-3306D3EBDED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04" name="Text Box 15">
          <a:extLst>
            <a:ext uri="{FF2B5EF4-FFF2-40B4-BE49-F238E27FC236}">
              <a16:creationId xmlns="" xmlns:a16="http://schemas.microsoft.com/office/drawing/2014/main" id="{4F0C4D49-A212-434E-BDE0-6EAAD0A5984F}"/>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05" name="Text Box 16">
          <a:extLst>
            <a:ext uri="{FF2B5EF4-FFF2-40B4-BE49-F238E27FC236}">
              <a16:creationId xmlns="" xmlns:a16="http://schemas.microsoft.com/office/drawing/2014/main" id="{A9B09D36-9014-4F83-84F3-CCB2CC072EEC}"/>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06" name="Text Box 17">
          <a:extLst>
            <a:ext uri="{FF2B5EF4-FFF2-40B4-BE49-F238E27FC236}">
              <a16:creationId xmlns="" xmlns:a16="http://schemas.microsoft.com/office/drawing/2014/main" id="{DF99180E-B507-4182-B829-EAB9D59E09D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07" name="Text Box 6">
          <a:extLst>
            <a:ext uri="{FF2B5EF4-FFF2-40B4-BE49-F238E27FC236}">
              <a16:creationId xmlns="" xmlns:a16="http://schemas.microsoft.com/office/drawing/2014/main" id="{F0716848-5FD4-4034-B5EB-322B9CCAFA6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08" name="Text Box 7">
          <a:extLst>
            <a:ext uri="{FF2B5EF4-FFF2-40B4-BE49-F238E27FC236}">
              <a16:creationId xmlns="" xmlns:a16="http://schemas.microsoft.com/office/drawing/2014/main" id="{1B043617-7FDA-4352-A555-42FE255380D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09" name="Text Box 8">
          <a:extLst>
            <a:ext uri="{FF2B5EF4-FFF2-40B4-BE49-F238E27FC236}">
              <a16:creationId xmlns="" xmlns:a16="http://schemas.microsoft.com/office/drawing/2014/main" id="{03FEE47C-03C3-4AD6-BD2F-478FEDA70DD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10" name="Text Box 9">
          <a:extLst>
            <a:ext uri="{FF2B5EF4-FFF2-40B4-BE49-F238E27FC236}">
              <a16:creationId xmlns="" xmlns:a16="http://schemas.microsoft.com/office/drawing/2014/main" id="{EF989F60-D086-4B2F-9065-CDE0C7DF9BEC}"/>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11" name="Text Box 10">
          <a:extLst>
            <a:ext uri="{FF2B5EF4-FFF2-40B4-BE49-F238E27FC236}">
              <a16:creationId xmlns="" xmlns:a16="http://schemas.microsoft.com/office/drawing/2014/main" id="{7119F963-B09F-40E9-800E-25419C4842E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12" name="Text Box 11">
          <a:extLst>
            <a:ext uri="{FF2B5EF4-FFF2-40B4-BE49-F238E27FC236}">
              <a16:creationId xmlns="" xmlns:a16="http://schemas.microsoft.com/office/drawing/2014/main" id="{987CFC19-42DA-4ABD-829A-379A2D2F4F3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13" name="Text Box 12">
          <a:extLst>
            <a:ext uri="{FF2B5EF4-FFF2-40B4-BE49-F238E27FC236}">
              <a16:creationId xmlns="" xmlns:a16="http://schemas.microsoft.com/office/drawing/2014/main" id="{272F0015-86B4-4EC1-84E2-0FF20CAB8DD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14" name="Text Box 13">
          <a:extLst>
            <a:ext uri="{FF2B5EF4-FFF2-40B4-BE49-F238E27FC236}">
              <a16:creationId xmlns="" xmlns:a16="http://schemas.microsoft.com/office/drawing/2014/main" id="{938271F1-BD8C-4721-AC43-126D565CDA7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15" name="Text Box 14">
          <a:extLst>
            <a:ext uri="{FF2B5EF4-FFF2-40B4-BE49-F238E27FC236}">
              <a16:creationId xmlns="" xmlns:a16="http://schemas.microsoft.com/office/drawing/2014/main" id="{4748E299-D3E3-48C8-B24A-0769647F76D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16" name="Text Box 15">
          <a:extLst>
            <a:ext uri="{FF2B5EF4-FFF2-40B4-BE49-F238E27FC236}">
              <a16:creationId xmlns="" xmlns:a16="http://schemas.microsoft.com/office/drawing/2014/main" id="{9AAA909C-C2B0-43D4-B672-E37C6D02BAD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17" name="Text Box 16">
          <a:extLst>
            <a:ext uri="{FF2B5EF4-FFF2-40B4-BE49-F238E27FC236}">
              <a16:creationId xmlns="" xmlns:a16="http://schemas.microsoft.com/office/drawing/2014/main" id="{D13A5DC1-949D-4A5B-84BA-0B9C00ECE1D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18" name="Text Box 17">
          <a:extLst>
            <a:ext uri="{FF2B5EF4-FFF2-40B4-BE49-F238E27FC236}">
              <a16:creationId xmlns="" xmlns:a16="http://schemas.microsoft.com/office/drawing/2014/main" id="{0C342F1D-E94B-4E62-91BC-B87D47F84F0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19" name="Text Box 6">
          <a:extLst>
            <a:ext uri="{FF2B5EF4-FFF2-40B4-BE49-F238E27FC236}">
              <a16:creationId xmlns="" xmlns:a16="http://schemas.microsoft.com/office/drawing/2014/main" id="{B06483F0-566B-4A13-821C-B6C865733E7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20" name="Text Box 7">
          <a:extLst>
            <a:ext uri="{FF2B5EF4-FFF2-40B4-BE49-F238E27FC236}">
              <a16:creationId xmlns="" xmlns:a16="http://schemas.microsoft.com/office/drawing/2014/main" id="{06962C71-61D6-4E9C-A674-D99E19625AB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21" name="Text Box 8">
          <a:extLst>
            <a:ext uri="{FF2B5EF4-FFF2-40B4-BE49-F238E27FC236}">
              <a16:creationId xmlns="" xmlns:a16="http://schemas.microsoft.com/office/drawing/2014/main" id="{249E4AEE-CF0C-412E-AC41-B0396998DEE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22" name="Text Box 9">
          <a:extLst>
            <a:ext uri="{FF2B5EF4-FFF2-40B4-BE49-F238E27FC236}">
              <a16:creationId xmlns="" xmlns:a16="http://schemas.microsoft.com/office/drawing/2014/main" id="{9DBF6A3F-1C6C-4D60-A6CC-C6811D6AD4C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23" name="Text Box 10">
          <a:extLst>
            <a:ext uri="{FF2B5EF4-FFF2-40B4-BE49-F238E27FC236}">
              <a16:creationId xmlns="" xmlns:a16="http://schemas.microsoft.com/office/drawing/2014/main" id="{FF7D565D-8E22-4278-88FF-563C7428807F}"/>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24" name="Text Box 11">
          <a:extLst>
            <a:ext uri="{FF2B5EF4-FFF2-40B4-BE49-F238E27FC236}">
              <a16:creationId xmlns="" xmlns:a16="http://schemas.microsoft.com/office/drawing/2014/main" id="{572C2BEF-9B75-4FE7-852F-947CE0F20CB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25" name="Text Box 12">
          <a:extLst>
            <a:ext uri="{FF2B5EF4-FFF2-40B4-BE49-F238E27FC236}">
              <a16:creationId xmlns="" xmlns:a16="http://schemas.microsoft.com/office/drawing/2014/main" id="{128B3D38-C5C8-49BB-8697-9E09577C780F}"/>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26" name="Text Box 13">
          <a:extLst>
            <a:ext uri="{FF2B5EF4-FFF2-40B4-BE49-F238E27FC236}">
              <a16:creationId xmlns="" xmlns:a16="http://schemas.microsoft.com/office/drawing/2014/main" id="{0ADF0565-6CC2-4904-A781-79B3A7621D4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27" name="Text Box 14">
          <a:extLst>
            <a:ext uri="{FF2B5EF4-FFF2-40B4-BE49-F238E27FC236}">
              <a16:creationId xmlns="" xmlns:a16="http://schemas.microsoft.com/office/drawing/2014/main" id="{97F68A5E-8A4F-421E-A8CE-A0BF44F0886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28" name="Text Box 15">
          <a:extLst>
            <a:ext uri="{FF2B5EF4-FFF2-40B4-BE49-F238E27FC236}">
              <a16:creationId xmlns="" xmlns:a16="http://schemas.microsoft.com/office/drawing/2014/main" id="{4E328B6F-8374-45CE-A14E-8F534B75A09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29" name="Text Box 16">
          <a:extLst>
            <a:ext uri="{FF2B5EF4-FFF2-40B4-BE49-F238E27FC236}">
              <a16:creationId xmlns="" xmlns:a16="http://schemas.microsoft.com/office/drawing/2014/main" id="{A98F6F0E-6881-49DC-8356-F36CB965B38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30" name="Text Box 17">
          <a:extLst>
            <a:ext uri="{FF2B5EF4-FFF2-40B4-BE49-F238E27FC236}">
              <a16:creationId xmlns="" xmlns:a16="http://schemas.microsoft.com/office/drawing/2014/main" id="{AFFC088B-C801-40E3-AF2F-BF4A309AFBD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31" name="Text Box 6">
          <a:extLst>
            <a:ext uri="{FF2B5EF4-FFF2-40B4-BE49-F238E27FC236}">
              <a16:creationId xmlns="" xmlns:a16="http://schemas.microsoft.com/office/drawing/2014/main" id="{4B5447CC-3A18-4ED7-98F3-62B693C146A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32" name="Text Box 7">
          <a:extLst>
            <a:ext uri="{FF2B5EF4-FFF2-40B4-BE49-F238E27FC236}">
              <a16:creationId xmlns="" xmlns:a16="http://schemas.microsoft.com/office/drawing/2014/main" id="{5A288947-9636-4908-AB72-A57D7A151CA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33" name="Text Box 8">
          <a:extLst>
            <a:ext uri="{FF2B5EF4-FFF2-40B4-BE49-F238E27FC236}">
              <a16:creationId xmlns="" xmlns:a16="http://schemas.microsoft.com/office/drawing/2014/main" id="{0A0577FC-3448-4D40-B961-4485B4E10BAF}"/>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34" name="Text Box 9">
          <a:extLst>
            <a:ext uri="{FF2B5EF4-FFF2-40B4-BE49-F238E27FC236}">
              <a16:creationId xmlns="" xmlns:a16="http://schemas.microsoft.com/office/drawing/2014/main" id="{57D3ABF9-C834-4514-86D2-065703B80AD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35" name="Text Box 10">
          <a:extLst>
            <a:ext uri="{FF2B5EF4-FFF2-40B4-BE49-F238E27FC236}">
              <a16:creationId xmlns="" xmlns:a16="http://schemas.microsoft.com/office/drawing/2014/main" id="{2DD21B6C-5F67-4B40-AA98-B4EDBFBAA4C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36" name="Text Box 11">
          <a:extLst>
            <a:ext uri="{FF2B5EF4-FFF2-40B4-BE49-F238E27FC236}">
              <a16:creationId xmlns="" xmlns:a16="http://schemas.microsoft.com/office/drawing/2014/main" id="{578E3427-2E7E-410D-80DD-B372EC7184F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37" name="Text Box 12">
          <a:extLst>
            <a:ext uri="{FF2B5EF4-FFF2-40B4-BE49-F238E27FC236}">
              <a16:creationId xmlns="" xmlns:a16="http://schemas.microsoft.com/office/drawing/2014/main" id="{E8E52D8B-6B9D-460B-86E4-3353AB9B6F69}"/>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38" name="Text Box 13">
          <a:extLst>
            <a:ext uri="{FF2B5EF4-FFF2-40B4-BE49-F238E27FC236}">
              <a16:creationId xmlns="" xmlns:a16="http://schemas.microsoft.com/office/drawing/2014/main" id="{78A0E65F-10F9-4F57-8193-C5EB8FD48479}"/>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39" name="Text Box 14">
          <a:extLst>
            <a:ext uri="{FF2B5EF4-FFF2-40B4-BE49-F238E27FC236}">
              <a16:creationId xmlns="" xmlns:a16="http://schemas.microsoft.com/office/drawing/2014/main" id="{4838953A-2C2F-4B31-8682-EB526BCC8AC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40" name="Text Box 15">
          <a:extLst>
            <a:ext uri="{FF2B5EF4-FFF2-40B4-BE49-F238E27FC236}">
              <a16:creationId xmlns="" xmlns:a16="http://schemas.microsoft.com/office/drawing/2014/main" id="{06302B42-BA22-4898-A6D2-79AED42DA17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41" name="Text Box 16">
          <a:extLst>
            <a:ext uri="{FF2B5EF4-FFF2-40B4-BE49-F238E27FC236}">
              <a16:creationId xmlns="" xmlns:a16="http://schemas.microsoft.com/office/drawing/2014/main" id="{AA5E99B1-C34F-45DC-8CC1-0944B6001B2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42" name="Text Box 17">
          <a:extLst>
            <a:ext uri="{FF2B5EF4-FFF2-40B4-BE49-F238E27FC236}">
              <a16:creationId xmlns="" xmlns:a16="http://schemas.microsoft.com/office/drawing/2014/main" id="{9E9AC2C4-CFD9-4A29-8169-72713550A61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43" name="Text Box 7">
          <a:extLst>
            <a:ext uri="{FF2B5EF4-FFF2-40B4-BE49-F238E27FC236}">
              <a16:creationId xmlns="" xmlns:a16="http://schemas.microsoft.com/office/drawing/2014/main" id="{D89F16E6-9B13-4AF7-A7CC-1F8E006B6B6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44" name="Text Box 8">
          <a:extLst>
            <a:ext uri="{FF2B5EF4-FFF2-40B4-BE49-F238E27FC236}">
              <a16:creationId xmlns="" xmlns:a16="http://schemas.microsoft.com/office/drawing/2014/main" id="{78D610B7-7F2A-4172-AE04-88623ED7822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45" name="Text Box 9">
          <a:extLst>
            <a:ext uri="{FF2B5EF4-FFF2-40B4-BE49-F238E27FC236}">
              <a16:creationId xmlns="" xmlns:a16="http://schemas.microsoft.com/office/drawing/2014/main" id="{F59C353A-8FE5-4A60-8DDB-0578654095E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46" name="Text Box 10">
          <a:extLst>
            <a:ext uri="{FF2B5EF4-FFF2-40B4-BE49-F238E27FC236}">
              <a16:creationId xmlns="" xmlns:a16="http://schemas.microsoft.com/office/drawing/2014/main" id="{9B638B85-1F85-47EA-B052-BDF3F32281C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47" name="Text Box 11">
          <a:extLst>
            <a:ext uri="{FF2B5EF4-FFF2-40B4-BE49-F238E27FC236}">
              <a16:creationId xmlns="" xmlns:a16="http://schemas.microsoft.com/office/drawing/2014/main" id="{5375D86C-AD5C-4B3A-8FA7-8A6E7D32093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48" name="Text Box 12">
          <a:extLst>
            <a:ext uri="{FF2B5EF4-FFF2-40B4-BE49-F238E27FC236}">
              <a16:creationId xmlns="" xmlns:a16="http://schemas.microsoft.com/office/drawing/2014/main" id="{3AE482E8-0927-4D89-A244-5E6A23B2E9E5}"/>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49" name="Text Box 13">
          <a:extLst>
            <a:ext uri="{FF2B5EF4-FFF2-40B4-BE49-F238E27FC236}">
              <a16:creationId xmlns="" xmlns:a16="http://schemas.microsoft.com/office/drawing/2014/main" id="{8476C9FA-CD6E-4580-ACF9-6F9E578CA16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50" name="Text Box 14">
          <a:extLst>
            <a:ext uri="{FF2B5EF4-FFF2-40B4-BE49-F238E27FC236}">
              <a16:creationId xmlns="" xmlns:a16="http://schemas.microsoft.com/office/drawing/2014/main" id="{509E6B44-BB11-451B-8F73-A5A76ED6700C}"/>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51" name="Text Box 15">
          <a:extLst>
            <a:ext uri="{FF2B5EF4-FFF2-40B4-BE49-F238E27FC236}">
              <a16:creationId xmlns="" xmlns:a16="http://schemas.microsoft.com/office/drawing/2014/main" id="{C6EE43B3-F801-4805-807D-42669FEE46F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52" name="Text Box 16">
          <a:extLst>
            <a:ext uri="{FF2B5EF4-FFF2-40B4-BE49-F238E27FC236}">
              <a16:creationId xmlns="" xmlns:a16="http://schemas.microsoft.com/office/drawing/2014/main" id="{B18B8F16-EBC8-4350-9282-BF6C1F21D3E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53" name="Text Box 17">
          <a:extLst>
            <a:ext uri="{FF2B5EF4-FFF2-40B4-BE49-F238E27FC236}">
              <a16:creationId xmlns="" xmlns:a16="http://schemas.microsoft.com/office/drawing/2014/main" id="{5CF73420-3AED-4477-9C75-08D85150DEF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54" name="Text Box 6">
          <a:extLst>
            <a:ext uri="{FF2B5EF4-FFF2-40B4-BE49-F238E27FC236}">
              <a16:creationId xmlns="" xmlns:a16="http://schemas.microsoft.com/office/drawing/2014/main" id="{7E8644B9-8B0D-4905-AB26-B932429947BF}"/>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55" name="Text Box 7">
          <a:extLst>
            <a:ext uri="{FF2B5EF4-FFF2-40B4-BE49-F238E27FC236}">
              <a16:creationId xmlns="" xmlns:a16="http://schemas.microsoft.com/office/drawing/2014/main" id="{EF15D0A5-5A21-4345-A9C9-13CC58824C3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56" name="Text Box 8">
          <a:extLst>
            <a:ext uri="{FF2B5EF4-FFF2-40B4-BE49-F238E27FC236}">
              <a16:creationId xmlns="" xmlns:a16="http://schemas.microsoft.com/office/drawing/2014/main" id="{6581DC83-8179-4280-BF7C-4B6CCF92C24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57" name="Text Box 9">
          <a:extLst>
            <a:ext uri="{FF2B5EF4-FFF2-40B4-BE49-F238E27FC236}">
              <a16:creationId xmlns="" xmlns:a16="http://schemas.microsoft.com/office/drawing/2014/main" id="{FFC28AE9-0A88-4980-A1EC-5FCB26CF047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58" name="Text Box 10">
          <a:extLst>
            <a:ext uri="{FF2B5EF4-FFF2-40B4-BE49-F238E27FC236}">
              <a16:creationId xmlns="" xmlns:a16="http://schemas.microsoft.com/office/drawing/2014/main" id="{3ABF090F-1780-46EC-8AF7-1FA9859F5CE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59" name="Text Box 11">
          <a:extLst>
            <a:ext uri="{FF2B5EF4-FFF2-40B4-BE49-F238E27FC236}">
              <a16:creationId xmlns="" xmlns:a16="http://schemas.microsoft.com/office/drawing/2014/main" id="{DA7BB6CA-692B-4956-9AE1-443036945E5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60" name="Text Box 12">
          <a:extLst>
            <a:ext uri="{FF2B5EF4-FFF2-40B4-BE49-F238E27FC236}">
              <a16:creationId xmlns="" xmlns:a16="http://schemas.microsoft.com/office/drawing/2014/main" id="{35DF9B18-A412-43B1-9C16-F5D8B6C08B2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61" name="Text Box 13">
          <a:extLst>
            <a:ext uri="{FF2B5EF4-FFF2-40B4-BE49-F238E27FC236}">
              <a16:creationId xmlns="" xmlns:a16="http://schemas.microsoft.com/office/drawing/2014/main" id="{7DF8A74C-A0E0-499E-B3D5-EA0EE7BE55A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62" name="Text Box 14">
          <a:extLst>
            <a:ext uri="{FF2B5EF4-FFF2-40B4-BE49-F238E27FC236}">
              <a16:creationId xmlns="" xmlns:a16="http://schemas.microsoft.com/office/drawing/2014/main" id="{94A28300-4A58-4537-B5F7-EE57A82B5FA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63" name="Text Box 15">
          <a:extLst>
            <a:ext uri="{FF2B5EF4-FFF2-40B4-BE49-F238E27FC236}">
              <a16:creationId xmlns="" xmlns:a16="http://schemas.microsoft.com/office/drawing/2014/main" id="{E94F9107-4D16-456E-BBC4-D7FE30400B9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64" name="Text Box 16">
          <a:extLst>
            <a:ext uri="{FF2B5EF4-FFF2-40B4-BE49-F238E27FC236}">
              <a16:creationId xmlns="" xmlns:a16="http://schemas.microsoft.com/office/drawing/2014/main" id="{C2D5CBE3-2F1C-4042-8779-82CA287D6335}"/>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565" name="Text Box 17">
          <a:extLst>
            <a:ext uri="{FF2B5EF4-FFF2-40B4-BE49-F238E27FC236}">
              <a16:creationId xmlns="" xmlns:a16="http://schemas.microsoft.com/office/drawing/2014/main" id="{5A53FC40-EA6B-4CEF-8740-F3A5A855F3D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66" name="Text Box 6">
          <a:extLst>
            <a:ext uri="{FF2B5EF4-FFF2-40B4-BE49-F238E27FC236}">
              <a16:creationId xmlns="" xmlns:a16="http://schemas.microsoft.com/office/drawing/2014/main" id="{546BAD32-A2A9-4989-9882-E5BC3E4D76A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67" name="Text Box 7">
          <a:extLst>
            <a:ext uri="{FF2B5EF4-FFF2-40B4-BE49-F238E27FC236}">
              <a16:creationId xmlns="" xmlns:a16="http://schemas.microsoft.com/office/drawing/2014/main" id="{70B9A59B-3F04-4639-B76C-CB46FAE33D2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68" name="Text Box 8">
          <a:extLst>
            <a:ext uri="{FF2B5EF4-FFF2-40B4-BE49-F238E27FC236}">
              <a16:creationId xmlns="" xmlns:a16="http://schemas.microsoft.com/office/drawing/2014/main" id="{CD403BD1-8D0C-4EE1-9798-F9E5C0B2DC8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69" name="Text Box 9">
          <a:extLst>
            <a:ext uri="{FF2B5EF4-FFF2-40B4-BE49-F238E27FC236}">
              <a16:creationId xmlns="" xmlns:a16="http://schemas.microsoft.com/office/drawing/2014/main" id="{0ECF76F1-3657-4888-821F-2A67E51E9044}"/>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70" name="Text Box 10">
          <a:extLst>
            <a:ext uri="{FF2B5EF4-FFF2-40B4-BE49-F238E27FC236}">
              <a16:creationId xmlns="" xmlns:a16="http://schemas.microsoft.com/office/drawing/2014/main" id="{B845514A-7341-49F8-A9CC-668016C3879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71" name="Text Box 11">
          <a:extLst>
            <a:ext uri="{FF2B5EF4-FFF2-40B4-BE49-F238E27FC236}">
              <a16:creationId xmlns="" xmlns:a16="http://schemas.microsoft.com/office/drawing/2014/main" id="{6F2275DC-B055-4D86-BD0A-06D7889D7390}"/>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72" name="Text Box 12">
          <a:extLst>
            <a:ext uri="{FF2B5EF4-FFF2-40B4-BE49-F238E27FC236}">
              <a16:creationId xmlns="" xmlns:a16="http://schemas.microsoft.com/office/drawing/2014/main" id="{F8BEF6C6-875C-4BB1-BD6F-1D95E4476E0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73" name="Text Box 13">
          <a:extLst>
            <a:ext uri="{FF2B5EF4-FFF2-40B4-BE49-F238E27FC236}">
              <a16:creationId xmlns="" xmlns:a16="http://schemas.microsoft.com/office/drawing/2014/main" id="{913BBCED-84A2-4C0F-B82E-7A6473FCB21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74" name="Text Box 14">
          <a:extLst>
            <a:ext uri="{FF2B5EF4-FFF2-40B4-BE49-F238E27FC236}">
              <a16:creationId xmlns="" xmlns:a16="http://schemas.microsoft.com/office/drawing/2014/main" id="{38DC01D2-48EC-44CE-A6EA-8515C1EB1BC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75" name="Text Box 15">
          <a:extLst>
            <a:ext uri="{FF2B5EF4-FFF2-40B4-BE49-F238E27FC236}">
              <a16:creationId xmlns="" xmlns:a16="http://schemas.microsoft.com/office/drawing/2014/main" id="{B5BB9F24-3E8B-4B95-9BF4-931AC58B144F}"/>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76" name="Text Box 16">
          <a:extLst>
            <a:ext uri="{FF2B5EF4-FFF2-40B4-BE49-F238E27FC236}">
              <a16:creationId xmlns="" xmlns:a16="http://schemas.microsoft.com/office/drawing/2014/main" id="{5D9BD2F9-462E-4715-8581-8C5F2699121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77" name="Text Box 17">
          <a:extLst>
            <a:ext uri="{FF2B5EF4-FFF2-40B4-BE49-F238E27FC236}">
              <a16:creationId xmlns="" xmlns:a16="http://schemas.microsoft.com/office/drawing/2014/main" id="{CBFBC224-0C1C-428E-A550-AF5A7EEFAE0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78" name="Text Box 6">
          <a:extLst>
            <a:ext uri="{FF2B5EF4-FFF2-40B4-BE49-F238E27FC236}">
              <a16:creationId xmlns="" xmlns:a16="http://schemas.microsoft.com/office/drawing/2014/main" id="{531DA1F3-73A5-4D85-8331-C4CC721CAFDB}"/>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79" name="Text Box 7">
          <a:extLst>
            <a:ext uri="{FF2B5EF4-FFF2-40B4-BE49-F238E27FC236}">
              <a16:creationId xmlns="" xmlns:a16="http://schemas.microsoft.com/office/drawing/2014/main" id="{A22F692B-F8DD-42EF-90B2-1646F3E366A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80" name="Text Box 8">
          <a:extLst>
            <a:ext uri="{FF2B5EF4-FFF2-40B4-BE49-F238E27FC236}">
              <a16:creationId xmlns="" xmlns:a16="http://schemas.microsoft.com/office/drawing/2014/main" id="{4A5C4DD8-2C5B-4B1E-9265-0CBEC79DA1A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81" name="Text Box 9">
          <a:extLst>
            <a:ext uri="{FF2B5EF4-FFF2-40B4-BE49-F238E27FC236}">
              <a16:creationId xmlns="" xmlns:a16="http://schemas.microsoft.com/office/drawing/2014/main" id="{D20225E4-5921-4D4B-A911-B5B8B0E22584}"/>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82" name="Text Box 10">
          <a:extLst>
            <a:ext uri="{FF2B5EF4-FFF2-40B4-BE49-F238E27FC236}">
              <a16:creationId xmlns="" xmlns:a16="http://schemas.microsoft.com/office/drawing/2014/main" id="{17855582-5513-4B9F-8013-8CD18FD70F44}"/>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83" name="Text Box 11">
          <a:extLst>
            <a:ext uri="{FF2B5EF4-FFF2-40B4-BE49-F238E27FC236}">
              <a16:creationId xmlns="" xmlns:a16="http://schemas.microsoft.com/office/drawing/2014/main" id="{4DA24D74-87D3-470A-A775-0C1A8B4C6AF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84" name="Text Box 12">
          <a:extLst>
            <a:ext uri="{FF2B5EF4-FFF2-40B4-BE49-F238E27FC236}">
              <a16:creationId xmlns="" xmlns:a16="http://schemas.microsoft.com/office/drawing/2014/main" id="{F912BF1E-105C-4BFC-AE8C-508FAAEB579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85" name="Text Box 13">
          <a:extLst>
            <a:ext uri="{FF2B5EF4-FFF2-40B4-BE49-F238E27FC236}">
              <a16:creationId xmlns="" xmlns:a16="http://schemas.microsoft.com/office/drawing/2014/main" id="{52F5B2A9-1648-4E45-AFCB-049654D12F6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86" name="Text Box 14">
          <a:extLst>
            <a:ext uri="{FF2B5EF4-FFF2-40B4-BE49-F238E27FC236}">
              <a16:creationId xmlns="" xmlns:a16="http://schemas.microsoft.com/office/drawing/2014/main" id="{B63BC4A7-D487-4273-AE89-843F4B2ACAE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87" name="Text Box 15">
          <a:extLst>
            <a:ext uri="{FF2B5EF4-FFF2-40B4-BE49-F238E27FC236}">
              <a16:creationId xmlns="" xmlns:a16="http://schemas.microsoft.com/office/drawing/2014/main" id="{C7D15DCE-A3F5-42BE-9E30-013CA9EADCB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88" name="Text Box 16">
          <a:extLst>
            <a:ext uri="{FF2B5EF4-FFF2-40B4-BE49-F238E27FC236}">
              <a16:creationId xmlns="" xmlns:a16="http://schemas.microsoft.com/office/drawing/2014/main" id="{F361BCA9-A663-4031-A980-A611CCA84F3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89" name="Text Box 17">
          <a:extLst>
            <a:ext uri="{FF2B5EF4-FFF2-40B4-BE49-F238E27FC236}">
              <a16:creationId xmlns="" xmlns:a16="http://schemas.microsoft.com/office/drawing/2014/main" id="{1DA3B13F-8196-4892-B5BC-9C07D268E56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90" name="Text Box 7">
          <a:extLst>
            <a:ext uri="{FF2B5EF4-FFF2-40B4-BE49-F238E27FC236}">
              <a16:creationId xmlns="" xmlns:a16="http://schemas.microsoft.com/office/drawing/2014/main" id="{73A41D2E-2B1B-4E01-8375-CDC61FED0D3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91" name="Text Box 8">
          <a:extLst>
            <a:ext uri="{FF2B5EF4-FFF2-40B4-BE49-F238E27FC236}">
              <a16:creationId xmlns="" xmlns:a16="http://schemas.microsoft.com/office/drawing/2014/main" id="{F11CC5BF-C1B9-4D9D-B389-2541CB270FE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92" name="Text Box 9">
          <a:extLst>
            <a:ext uri="{FF2B5EF4-FFF2-40B4-BE49-F238E27FC236}">
              <a16:creationId xmlns="" xmlns:a16="http://schemas.microsoft.com/office/drawing/2014/main" id="{B135D0AB-C272-4F2E-AC8A-35912602002B}"/>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93" name="Text Box 10">
          <a:extLst>
            <a:ext uri="{FF2B5EF4-FFF2-40B4-BE49-F238E27FC236}">
              <a16:creationId xmlns="" xmlns:a16="http://schemas.microsoft.com/office/drawing/2014/main" id="{5423764E-3B03-4C3B-91B1-DD91C5480A7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94" name="Text Box 11">
          <a:extLst>
            <a:ext uri="{FF2B5EF4-FFF2-40B4-BE49-F238E27FC236}">
              <a16:creationId xmlns="" xmlns:a16="http://schemas.microsoft.com/office/drawing/2014/main" id="{F108A6AA-BE34-4A3C-9DBB-D23920755A2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95" name="Text Box 12">
          <a:extLst>
            <a:ext uri="{FF2B5EF4-FFF2-40B4-BE49-F238E27FC236}">
              <a16:creationId xmlns="" xmlns:a16="http://schemas.microsoft.com/office/drawing/2014/main" id="{B9CF77F4-4275-488D-B2D5-3F9A27717BAF}"/>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96" name="Text Box 13">
          <a:extLst>
            <a:ext uri="{FF2B5EF4-FFF2-40B4-BE49-F238E27FC236}">
              <a16:creationId xmlns="" xmlns:a16="http://schemas.microsoft.com/office/drawing/2014/main" id="{34549979-0202-47CF-95C1-9C5E402A4F0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97" name="Text Box 14">
          <a:extLst>
            <a:ext uri="{FF2B5EF4-FFF2-40B4-BE49-F238E27FC236}">
              <a16:creationId xmlns="" xmlns:a16="http://schemas.microsoft.com/office/drawing/2014/main" id="{0951B543-1B34-4FF0-B135-D60DFB50F42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98" name="Text Box 15">
          <a:extLst>
            <a:ext uri="{FF2B5EF4-FFF2-40B4-BE49-F238E27FC236}">
              <a16:creationId xmlns="" xmlns:a16="http://schemas.microsoft.com/office/drawing/2014/main" id="{A1D30446-62F9-4D3E-93AB-6DAC2AB7F93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599" name="Text Box 16">
          <a:extLst>
            <a:ext uri="{FF2B5EF4-FFF2-40B4-BE49-F238E27FC236}">
              <a16:creationId xmlns="" xmlns:a16="http://schemas.microsoft.com/office/drawing/2014/main" id="{05439CDD-DB46-4938-8554-4FE305769DC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00" name="Text Box 17">
          <a:extLst>
            <a:ext uri="{FF2B5EF4-FFF2-40B4-BE49-F238E27FC236}">
              <a16:creationId xmlns="" xmlns:a16="http://schemas.microsoft.com/office/drawing/2014/main" id="{3E66C856-41B6-441F-BC55-1F4FFF557D14}"/>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01" name="Text Box 6">
          <a:extLst>
            <a:ext uri="{FF2B5EF4-FFF2-40B4-BE49-F238E27FC236}">
              <a16:creationId xmlns="" xmlns:a16="http://schemas.microsoft.com/office/drawing/2014/main" id="{55A2F68D-9122-490D-9F30-272FAF9F239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02" name="Text Box 7">
          <a:extLst>
            <a:ext uri="{FF2B5EF4-FFF2-40B4-BE49-F238E27FC236}">
              <a16:creationId xmlns="" xmlns:a16="http://schemas.microsoft.com/office/drawing/2014/main" id="{7A64171F-CA67-4E31-B388-C6188EBB0E6B}"/>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03" name="Text Box 8">
          <a:extLst>
            <a:ext uri="{FF2B5EF4-FFF2-40B4-BE49-F238E27FC236}">
              <a16:creationId xmlns="" xmlns:a16="http://schemas.microsoft.com/office/drawing/2014/main" id="{1DA9B15D-82C2-403B-8522-30CE8477438F}"/>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04" name="Text Box 9">
          <a:extLst>
            <a:ext uri="{FF2B5EF4-FFF2-40B4-BE49-F238E27FC236}">
              <a16:creationId xmlns="" xmlns:a16="http://schemas.microsoft.com/office/drawing/2014/main" id="{C905D768-E075-4011-86F0-8EB0693D85A9}"/>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05" name="Text Box 10">
          <a:extLst>
            <a:ext uri="{FF2B5EF4-FFF2-40B4-BE49-F238E27FC236}">
              <a16:creationId xmlns="" xmlns:a16="http://schemas.microsoft.com/office/drawing/2014/main" id="{978CF17C-8C71-4C02-83B2-C260FA5C9B04}"/>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06" name="Text Box 11">
          <a:extLst>
            <a:ext uri="{FF2B5EF4-FFF2-40B4-BE49-F238E27FC236}">
              <a16:creationId xmlns="" xmlns:a16="http://schemas.microsoft.com/office/drawing/2014/main" id="{A500DD97-E7A8-46DF-8EC0-6993355A3C3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07" name="Text Box 12">
          <a:extLst>
            <a:ext uri="{FF2B5EF4-FFF2-40B4-BE49-F238E27FC236}">
              <a16:creationId xmlns="" xmlns:a16="http://schemas.microsoft.com/office/drawing/2014/main" id="{BF7FBFFF-D4EC-4F90-9720-140408E9958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08" name="Text Box 13">
          <a:extLst>
            <a:ext uri="{FF2B5EF4-FFF2-40B4-BE49-F238E27FC236}">
              <a16:creationId xmlns="" xmlns:a16="http://schemas.microsoft.com/office/drawing/2014/main" id="{4863208D-2931-4ECC-A27F-023D3ABD852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09" name="Text Box 14">
          <a:extLst>
            <a:ext uri="{FF2B5EF4-FFF2-40B4-BE49-F238E27FC236}">
              <a16:creationId xmlns="" xmlns:a16="http://schemas.microsoft.com/office/drawing/2014/main" id="{DBB020A8-8272-410A-BC5C-76453EAD4F8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10" name="Text Box 15">
          <a:extLst>
            <a:ext uri="{FF2B5EF4-FFF2-40B4-BE49-F238E27FC236}">
              <a16:creationId xmlns="" xmlns:a16="http://schemas.microsoft.com/office/drawing/2014/main" id="{FE950197-4B38-4830-8FCE-4CD2C9CCB72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11" name="Text Box 16">
          <a:extLst>
            <a:ext uri="{FF2B5EF4-FFF2-40B4-BE49-F238E27FC236}">
              <a16:creationId xmlns="" xmlns:a16="http://schemas.microsoft.com/office/drawing/2014/main" id="{27BCD86D-9622-4F77-82B4-DCF1CD57836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12" name="Text Box 17">
          <a:extLst>
            <a:ext uri="{FF2B5EF4-FFF2-40B4-BE49-F238E27FC236}">
              <a16:creationId xmlns="" xmlns:a16="http://schemas.microsoft.com/office/drawing/2014/main" id="{EBDF89AE-AEEE-4BC4-A8B1-C55A68F30EB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13" name="Text Box 6">
          <a:extLst>
            <a:ext uri="{FF2B5EF4-FFF2-40B4-BE49-F238E27FC236}">
              <a16:creationId xmlns="" xmlns:a16="http://schemas.microsoft.com/office/drawing/2014/main" id="{15BF0B50-353F-42CA-AC67-B6D087B38DF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14" name="Text Box 7">
          <a:extLst>
            <a:ext uri="{FF2B5EF4-FFF2-40B4-BE49-F238E27FC236}">
              <a16:creationId xmlns="" xmlns:a16="http://schemas.microsoft.com/office/drawing/2014/main" id="{B2B4FAC7-855E-4A74-B008-7DD8E5F6DAE3}"/>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15" name="Text Box 8">
          <a:extLst>
            <a:ext uri="{FF2B5EF4-FFF2-40B4-BE49-F238E27FC236}">
              <a16:creationId xmlns="" xmlns:a16="http://schemas.microsoft.com/office/drawing/2014/main" id="{681267C3-A33B-4DD9-894E-4FEDBC598D8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16" name="Text Box 9">
          <a:extLst>
            <a:ext uri="{FF2B5EF4-FFF2-40B4-BE49-F238E27FC236}">
              <a16:creationId xmlns="" xmlns:a16="http://schemas.microsoft.com/office/drawing/2014/main" id="{EA1B3F06-5ED4-4BDC-94E4-65286002E30B}"/>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17" name="Text Box 10">
          <a:extLst>
            <a:ext uri="{FF2B5EF4-FFF2-40B4-BE49-F238E27FC236}">
              <a16:creationId xmlns="" xmlns:a16="http://schemas.microsoft.com/office/drawing/2014/main" id="{8F013C73-CFB6-4B12-99E4-E115CD0229B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18" name="Text Box 11">
          <a:extLst>
            <a:ext uri="{FF2B5EF4-FFF2-40B4-BE49-F238E27FC236}">
              <a16:creationId xmlns="" xmlns:a16="http://schemas.microsoft.com/office/drawing/2014/main" id="{F1A40BB5-247C-4C5C-81DA-F584DF0ED6B0}"/>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19" name="Text Box 12">
          <a:extLst>
            <a:ext uri="{FF2B5EF4-FFF2-40B4-BE49-F238E27FC236}">
              <a16:creationId xmlns="" xmlns:a16="http://schemas.microsoft.com/office/drawing/2014/main" id="{E4F3F9FE-533E-4A60-9BDB-B8615F9A2294}"/>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20" name="Text Box 13">
          <a:extLst>
            <a:ext uri="{FF2B5EF4-FFF2-40B4-BE49-F238E27FC236}">
              <a16:creationId xmlns="" xmlns:a16="http://schemas.microsoft.com/office/drawing/2014/main" id="{5BCB89C9-0FF8-4780-9CC4-A041EAF145B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21" name="Text Box 14">
          <a:extLst>
            <a:ext uri="{FF2B5EF4-FFF2-40B4-BE49-F238E27FC236}">
              <a16:creationId xmlns="" xmlns:a16="http://schemas.microsoft.com/office/drawing/2014/main" id="{4D493179-AD6A-48B2-8E9C-A564299A2AE7}"/>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22" name="Text Box 15">
          <a:extLst>
            <a:ext uri="{FF2B5EF4-FFF2-40B4-BE49-F238E27FC236}">
              <a16:creationId xmlns="" xmlns:a16="http://schemas.microsoft.com/office/drawing/2014/main" id="{F7CB2DA8-5BC1-4E85-8D14-83755B5A50D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23" name="Text Box 16">
          <a:extLst>
            <a:ext uri="{FF2B5EF4-FFF2-40B4-BE49-F238E27FC236}">
              <a16:creationId xmlns="" xmlns:a16="http://schemas.microsoft.com/office/drawing/2014/main" id="{B46583AB-62A1-4A6B-82BF-2E90D9BABF90}"/>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24" name="Text Box 17">
          <a:extLst>
            <a:ext uri="{FF2B5EF4-FFF2-40B4-BE49-F238E27FC236}">
              <a16:creationId xmlns="" xmlns:a16="http://schemas.microsoft.com/office/drawing/2014/main" id="{95B4A4A8-990E-4AE2-9B43-937A87FF2344}"/>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25" name="Text Box 6">
          <a:extLst>
            <a:ext uri="{FF2B5EF4-FFF2-40B4-BE49-F238E27FC236}">
              <a16:creationId xmlns="" xmlns:a16="http://schemas.microsoft.com/office/drawing/2014/main" id="{1C982363-C861-4A0A-AE30-4CF2EA72DEA4}"/>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26" name="Text Box 7">
          <a:extLst>
            <a:ext uri="{FF2B5EF4-FFF2-40B4-BE49-F238E27FC236}">
              <a16:creationId xmlns="" xmlns:a16="http://schemas.microsoft.com/office/drawing/2014/main" id="{DC3DAEEB-ABFB-4E79-AA19-AB579274F7E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27" name="Text Box 8">
          <a:extLst>
            <a:ext uri="{FF2B5EF4-FFF2-40B4-BE49-F238E27FC236}">
              <a16:creationId xmlns="" xmlns:a16="http://schemas.microsoft.com/office/drawing/2014/main" id="{955B117A-82B3-464C-A26A-75B4AC858F4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28" name="Text Box 9">
          <a:extLst>
            <a:ext uri="{FF2B5EF4-FFF2-40B4-BE49-F238E27FC236}">
              <a16:creationId xmlns="" xmlns:a16="http://schemas.microsoft.com/office/drawing/2014/main" id="{D9D7D757-698C-49F9-9372-2610FFF5FAB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29" name="Text Box 10">
          <a:extLst>
            <a:ext uri="{FF2B5EF4-FFF2-40B4-BE49-F238E27FC236}">
              <a16:creationId xmlns="" xmlns:a16="http://schemas.microsoft.com/office/drawing/2014/main" id="{6B08B2A4-07D1-4600-B56E-5AE4F8B827A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30" name="Text Box 11">
          <a:extLst>
            <a:ext uri="{FF2B5EF4-FFF2-40B4-BE49-F238E27FC236}">
              <a16:creationId xmlns="" xmlns:a16="http://schemas.microsoft.com/office/drawing/2014/main" id="{7715D386-FD1A-412A-80CD-22234E7AEC64}"/>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31" name="Text Box 12">
          <a:extLst>
            <a:ext uri="{FF2B5EF4-FFF2-40B4-BE49-F238E27FC236}">
              <a16:creationId xmlns="" xmlns:a16="http://schemas.microsoft.com/office/drawing/2014/main" id="{F33A0C93-CC85-47CD-A7B8-4D0E8B6992E9}"/>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32" name="Text Box 13">
          <a:extLst>
            <a:ext uri="{FF2B5EF4-FFF2-40B4-BE49-F238E27FC236}">
              <a16:creationId xmlns="" xmlns:a16="http://schemas.microsoft.com/office/drawing/2014/main" id="{7E1B8EE5-D697-418C-8767-A0216EBF7D2F}"/>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33" name="Text Box 14">
          <a:extLst>
            <a:ext uri="{FF2B5EF4-FFF2-40B4-BE49-F238E27FC236}">
              <a16:creationId xmlns="" xmlns:a16="http://schemas.microsoft.com/office/drawing/2014/main" id="{DA818C17-559A-4D13-A041-D2D3835FA8F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34" name="Text Box 15">
          <a:extLst>
            <a:ext uri="{FF2B5EF4-FFF2-40B4-BE49-F238E27FC236}">
              <a16:creationId xmlns="" xmlns:a16="http://schemas.microsoft.com/office/drawing/2014/main" id="{01096E39-A6C9-49F0-B0B5-A9C3D193357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35" name="Text Box 16">
          <a:extLst>
            <a:ext uri="{FF2B5EF4-FFF2-40B4-BE49-F238E27FC236}">
              <a16:creationId xmlns="" xmlns:a16="http://schemas.microsoft.com/office/drawing/2014/main" id="{6B9A4447-A09F-4F69-A773-6277FEE1C89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36" name="Text Box 17">
          <a:extLst>
            <a:ext uri="{FF2B5EF4-FFF2-40B4-BE49-F238E27FC236}">
              <a16:creationId xmlns="" xmlns:a16="http://schemas.microsoft.com/office/drawing/2014/main" id="{CBC6604A-F049-4F29-B12C-6B1FBA926BBE}"/>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37" name="Text Box 7">
          <a:extLst>
            <a:ext uri="{FF2B5EF4-FFF2-40B4-BE49-F238E27FC236}">
              <a16:creationId xmlns="" xmlns:a16="http://schemas.microsoft.com/office/drawing/2014/main" id="{D7E17E2D-DAC2-47A4-8931-F960DB4DBD1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38" name="Text Box 8">
          <a:extLst>
            <a:ext uri="{FF2B5EF4-FFF2-40B4-BE49-F238E27FC236}">
              <a16:creationId xmlns="" xmlns:a16="http://schemas.microsoft.com/office/drawing/2014/main" id="{01836521-DC2D-462A-83FE-5972FF9FCCF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39" name="Text Box 9">
          <a:extLst>
            <a:ext uri="{FF2B5EF4-FFF2-40B4-BE49-F238E27FC236}">
              <a16:creationId xmlns="" xmlns:a16="http://schemas.microsoft.com/office/drawing/2014/main" id="{AD0A8043-6478-471E-B03A-E69904CD202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40" name="Text Box 10">
          <a:extLst>
            <a:ext uri="{FF2B5EF4-FFF2-40B4-BE49-F238E27FC236}">
              <a16:creationId xmlns="" xmlns:a16="http://schemas.microsoft.com/office/drawing/2014/main" id="{ADDE6025-BE54-4B6F-8F5C-429F2283ABD9}"/>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41" name="Text Box 11">
          <a:extLst>
            <a:ext uri="{FF2B5EF4-FFF2-40B4-BE49-F238E27FC236}">
              <a16:creationId xmlns="" xmlns:a16="http://schemas.microsoft.com/office/drawing/2014/main" id="{5DC3363C-0EDA-41CE-9342-E434DA9D0B3A}"/>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42" name="Text Box 12">
          <a:extLst>
            <a:ext uri="{FF2B5EF4-FFF2-40B4-BE49-F238E27FC236}">
              <a16:creationId xmlns="" xmlns:a16="http://schemas.microsoft.com/office/drawing/2014/main" id="{777DF544-4917-46C6-A324-CBB50404F25B}"/>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43" name="Text Box 13">
          <a:extLst>
            <a:ext uri="{FF2B5EF4-FFF2-40B4-BE49-F238E27FC236}">
              <a16:creationId xmlns="" xmlns:a16="http://schemas.microsoft.com/office/drawing/2014/main" id="{B725CD89-50FB-4B19-9218-3AA8BF3F845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44" name="Text Box 14">
          <a:extLst>
            <a:ext uri="{FF2B5EF4-FFF2-40B4-BE49-F238E27FC236}">
              <a16:creationId xmlns="" xmlns:a16="http://schemas.microsoft.com/office/drawing/2014/main" id="{C80B3CE0-77C2-4C56-BFCA-CA316D57F189}"/>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45" name="Text Box 15">
          <a:extLst>
            <a:ext uri="{FF2B5EF4-FFF2-40B4-BE49-F238E27FC236}">
              <a16:creationId xmlns="" xmlns:a16="http://schemas.microsoft.com/office/drawing/2014/main" id="{86BC53D7-746B-49FB-8E41-472938A5EEE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46" name="Text Box 16">
          <a:extLst>
            <a:ext uri="{FF2B5EF4-FFF2-40B4-BE49-F238E27FC236}">
              <a16:creationId xmlns="" xmlns:a16="http://schemas.microsoft.com/office/drawing/2014/main" id="{4CE24388-9487-4ABE-8553-C7A67AC9199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47" name="Text Box 17">
          <a:extLst>
            <a:ext uri="{FF2B5EF4-FFF2-40B4-BE49-F238E27FC236}">
              <a16:creationId xmlns="" xmlns:a16="http://schemas.microsoft.com/office/drawing/2014/main" id="{DC97060B-F566-4893-BADE-141CBBC375CD}"/>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48" name="Text Box 6">
          <a:extLst>
            <a:ext uri="{FF2B5EF4-FFF2-40B4-BE49-F238E27FC236}">
              <a16:creationId xmlns="" xmlns:a16="http://schemas.microsoft.com/office/drawing/2014/main" id="{3390C854-1E74-4FA9-A3D2-751454F509EB}"/>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49" name="Text Box 7">
          <a:extLst>
            <a:ext uri="{FF2B5EF4-FFF2-40B4-BE49-F238E27FC236}">
              <a16:creationId xmlns="" xmlns:a16="http://schemas.microsoft.com/office/drawing/2014/main" id="{3DB3BD3A-B2A5-48A0-B5F0-49D0FA49FB6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50" name="Text Box 8">
          <a:extLst>
            <a:ext uri="{FF2B5EF4-FFF2-40B4-BE49-F238E27FC236}">
              <a16:creationId xmlns="" xmlns:a16="http://schemas.microsoft.com/office/drawing/2014/main" id="{4BA77E75-76FF-4D60-B152-BF02D551902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51" name="Text Box 9">
          <a:extLst>
            <a:ext uri="{FF2B5EF4-FFF2-40B4-BE49-F238E27FC236}">
              <a16:creationId xmlns="" xmlns:a16="http://schemas.microsoft.com/office/drawing/2014/main" id="{06F59EFC-8C3B-4A97-A5D7-184042FC41D0}"/>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52" name="Text Box 10">
          <a:extLst>
            <a:ext uri="{FF2B5EF4-FFF2-40B4-BE49-F238E27FC236}">
              <a16:creationId xmlns="" xmlns:a16="http://schemas.microsoft.com/office/drawing/2014/main" id="{63F90693-5880-4B33-8A19-7779684E35E2}"/>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53" name="Text Box 11">
          <a:extLst>
            <a:ext uri="{FF2B5EF4-FFF2-40B4-BE49-F238E27FC236}">
              <a16:creationId xmlns="" xmlns:a16="http://schemas.microsoft.com/office/drawing/2014/main" id="{CA1D38C0-ED41-41A8-A2B0-4781C3C9F6B6}"/>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54" name="Text Box 12">
          <a:extLst>
            <a:ext uri="{FF2B5EF4-FFF2-40B4-BE49-F238E27FC236}">
              <a16:creationId xmlns="" xmlns:a16="http://schemas.microsoft.com/office/drawing/2014/main" id="{2BDA666E-43B5-4888-AD52-AF1A0ADB5839}"/>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55" name="Text Box 13">
          <a:extLst>
            <a:ext uri="{FF2B5EF4-FFF2-40B4-BE49-F238E27FC236}">
              <a16:creationId xmlns="" xmlns:a16="http://schemas.microsoft.com/office/drawing/2014/main" id="{17C9AB9F-6491-40C5-A583-2F5022571598}"/>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56" name="Text Box 14">
          <a:extLst>
            <a:ext uri="{FF2B5EF4-FFF2-40B4-BE49-F238E27FC236}">
              <a16:creationId xmlns="" xmlns:a16="http://schemas.microsoft.com/office/drawing/2014/main" id="{E52E058C-23B7-46B3-9466-B87639577725}"/>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57" name="Text Box 15">
          <a:extLst>
            <a:ext uri="{FF2B5EF4-FFF2-40B4-BE49-F238E27FC236}">
              <a16:creationId xmlns="" xmlns:a16="http://schemas.microsoft.com/office/drawing/2014/main" id="{2FC2774E-131E-44BF-ABF7-CE1CE48215E1}"/>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58" name="Text Box 16">
          <a:extLst>
            <a:ext uri="{FF2B5EF4-FFF2-40B4-BE49-F238E27FC236}">
              <a16:creationId xmlns="" xmlns:a16="http://schemas.microsoft.com/office/drawing/2014/main" id="{BE8C2AB1-B61D-4298-BCC5-7232BC2AD7CB}"/>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24</xdr:row>
      <xdr:rowOff>0</xdr:rowOff>
    </xdr:from>
    <xdr:to>
      <xdr:col>3</xdr:col>
      <xdr:colOff>85725</xdr:colOff>
      <xdr:row>25</xdr:row>
      <xdr:rowOff>85725</xdr:rowOff>
    </xdr:to>
    <xdr:sp macro="" textlink="">
      <xdr:nvSpPr>
        <xdr:cNvPr id="659" name="Text Box 17">
          <a:extLst>
            <a:ext uri="{FF2B5EF4-FFF2-40B4-BE49-F238E27FC236}">
              <a16:creationId xmlns="" xmlns:a16="http://schemas.microsoft.com/office/drawing/2014/main" id="{23D12EE6-E5E3-41D3-8990-7D6422D6C29C}"/>
            </a:ext>
          </a:extLst>
        </xdr:cNvPr>
        <xdr:cNvSpPr txBox="1">
          <a:spLocks noChangeArrowheads="1"/>
        </xdr:cNvSpPr>
      </xdr:nvSpPr>
      <xdr:spPr bwMode="auto">
        <a:xfrm>
          <a:off x="4333875" y="44815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60" name="Text Box 6">
          <a:extLst>
            <a:ext uri="{FF2B5EF4-FFF2-40B4-BE49-F238E27FC236}">
              <a16:creationId xmlns="" xmlns:a16="http://schemas.microsoft.com/office/drawing/2014/main" id="{E55D7C8F-1EBF-417A-86CB-263BB2677565}"/>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61" name="Text Box 7">
          <a:extLst>
            <a:ext uri="{FF2B5EF4-FFF2-40B4-BE49-F238E27FC236}">
              <a16:creationId xmlns="" xmlns:a16="http://schemas.microsoft.com/office/drawing/2014/main" id="{0823465E-0DCA-4727-AF0F-45F3B6756379}"/>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62" name="Text Box 8">
          <a:extLst>
            <a:ext uri="{FF2B5EF4-FFF2-40B4-BE49-F238E27FC236}">
              <a16:creationId xmlns="" xmlns:a16="http://schemas.microsoft.com/office/drawing/2014/main" id="{11AAD3E5-EC7C-4780-99F5-55582F63E223}"/>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63" name="Text Box 9">
          <a:extLst>
            <a:ext uri="{FF2B5EF4-FFF2-40B4-BE49-F238E27FC236}">
              <a16:creationId xmlns="" xmlns:a16="http://schemas.microsoft.com/office/drawing/2014/main" id="{4A2F329E-955E-4DC2-A1F6-7CCD26E1BA5F}"/>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64" name="Text Box 10">
          <a:extLst>
            <a:ext uri="{FF2B5EF4-FFF2-40B4-BE49-F238E27FC236}">
              <a16:creationId xmlns="" xmlns:a16="http://schemas.microsoft.com/office/drawing/2014/main" id="{B3038F3C-047E-4796-A8F1-31560F0683AE}"/>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65" name="Text Box 11">
          <a:extLst>
            <a:ext uri="{FF2B5EF4-FFF2-40B4-BE49-F238E27FC236}">
              <a16:creationId xmlns="" xmlns:a16="http://schemas.microsoft.com/office/drawing/2014/main" id="{674C36B0-7303-4DD2-88A2-738E02E21C05}"/>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66" name="Text Box 12">
          <a:extLst>
            <a:ext uri="{FF2B5EF4-FFF2-40B4-BE49-F238E27FC236}">
              <a16:creationId xmlns="" xmlns:a16="http://schemas.microsoft.com/office/drawing/2014/main" id="{0CAD4057-0083-4537-998C-905EB3C50ADC}"/>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67" name="Text Box 13">
          <a:extLst>
            <a:ext uri="{FF2B5EF4-FFF2-40B4-BE49-F238E27FC236}">
              <a16:creationId xmlns="" xmlns:a16="http://schemas.microsoft.com/office/drawing/2014/main" id="{670173E2-BA58-42B9-94A0-F61D63D28164}"/>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68" name="Text Box 14">
          <a:extLst>
            <a:ext uri="{FF2B5EF4-FFF2-40B4-BE49-F238E27FC236}">
              <a16:creationId xmlns="" xmlns:a16="http://schemas.microsoft.com/office/drawing/2014/main" id="{4605094B-91EA-41A0-9DF8-BA2B0FB32E6E}"/>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69" name="Text Box 15">
          <a:extLst>
            <a:ext uri="{FF2B5EF4-FFF2-40B4-BE49-F238E27FC236}">
              <a16:creationId xmlns="" xmlns:a16="http://schemas.microsoft.com/office/drawing/2014/main" id="{E4D5335A-DD85-4F5D-9586-1107BF65F979}"/>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70" name="Text Box 16">
          <a:extLst>
            <a:ext uri="{FF2B5EF4-FFF2-40B4-BE49-F238E27FC236}">
              <a16:creationId xmlns="" xmlns:a16="http://schemas.microsoft.com/office/drawing/2014/main" id="{EDDFF4DD-F6C8-4061-88CE-65432C692FCA}"/>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71" name="Text Box 17">
          <a:extLst>
            <a:ext uri="{FF2B5EF4-FFF2-40B4-BE49-F238E27FC236}">
              <a16:creationId xmlns="" xmlns:a16="http://schemas.microsoft.com/office/drawing/2014/main" id="{57FA58E3-DF8B-4D5E-BE96-3A74F574CCCD}"/>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72" name="Text Box 6">
          <a:extLst>
            <a:ext uri="{FF2B5EF4-FFF2-40B4-BE49-F238E27FC236}">
              <a16:creationId xmlns="" xmlns:a16="http://schemas.microsoft.com/office/drawing/2014/main" id="{AA4DF752-56EA-4061-9EE6-10CF5322ADD9}"/>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73" name="Text Box 7">
          <a:extLst>
            <a:ext uri="{FF2B5EF4-FFF2-40B4-BE49-F238E27FC236}">
              <a16:creationId xmlns="" xmlns:a16="http://schemas.microsoft.com/office/drawing/2014/main" id="{993DCE34-D1DB-4FDD-BD93-991A7E8B53CF}"/>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74" name="Text Box 8">
          <a:extLst>
            <a:ext uri="{FF2B5EF4-FFF2-40B4-BE49-F238E27FC236}">
              <a16:creationId xmlns="" xmlns:a16="http://schemas.microsoft.com/office/drawing/2014/main" id="{DBDA867C-4481-4F72-8E61-D77D83EBDFA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75" name="Text Box 9">
          <a:extLst>
            <a:ext uri="{FF2B5EF4-FFF2-40B4-BE49-F238E27FC236}">
              <a16:creationId xmlns="" xmlns:a16="http://schemas.microsoft.com/office/drawing/2014/main" id="{1A6F4B3E-2E50-42F6-B092-CCCF4C46538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76" name="Text Box 10">
          <a:extLst>
            <a:ext uri="{FF2B5EF4-FFF2-40B4-BE49-F238E27FC236}">
              <a16:creationId xmlns="" xmlns:a16="http://schemas.microsoft.com/office/drawing/2014/main" id="{5D060A15-A132-498F-9A65-A3465CEE0B8D}"/>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77" name="Text Box 11">
          <a:extLst>
            <a:ext uri="{FF2B5EF4-FFF2-40B4-BE49-F238E27FC236}">
              <a16:creationId xmlns="" xmlns:a16="http://schemas.microsoft.com/office/drawing/2014/main" id="{5BB038B0-7D66-4725-B9C0-E97954DF1D55}"/>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78" name="Text Box 12">
          <a:extLst>
            <a:ext uri="{FF2B5EF4-FFF2-40B4-BE49-F238E27FC236}">
              <a16:creationId xmlns="" xmlns:a16="http://schemas.microsoft.com/office/drawing/2014/main" id="{7A39349D-D27A-42D0-A3CE-C29211550F22}"/>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79" name="Text Box 13">
          <a:extLst>
            <a:ext uri="{FF2B5EF4-FFF2-40B4-BE49-F238E27FC236}">
              <a16:creationId xmlns="" xmlns:a16="http://schemas.microsoft.com/office/drawing/2014/main" id="{28DC1246-8F0E-45CC-A785-6490C9EAFD44}"/>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80" name="Text Box 14">
          <a:extLst>
            <a:ext uri="{FF2B5EF4-FFF2-40B4-BE49-F238E27FC236}">
              <a16:creationId xmlns="" xmlns:a16="http://schemas.microsoft.com/office/drawing/2014/main" id="{6E757571-1F55-439D-A68E-B084000A3C06}"/>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81" name="Text Box 15">
          <a:extLst>
            <a:ext uri="{FF2B5EF4-FFF2-40B4-BE49-F238E27FC236}">
              <a16:creationId xmlns="" xmlns:a16="http://schemas.microsoft.com/office/drawing/2014/main" id="{43613B66-6427-4159-9B3C-FCBC32E90EE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82" name="Text Box 16">
          <a:extLst>
            <a:ext uri="{FF2B5EF4-FFF2-40B4-BE49-F238E27FC236}">
              <a16:creationId xmlns="" xmlns:a16="http://schemas.microsoft.com/office/drawing/2014/main" id="{B1A5158F-C3D7-48F1-96FB-3E0209B34F13}"/>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83" name="Text Box 17">
          <a:extLst>
            <a:ext uri="{FF2B5EF4-FFF2-40B4-BE49-F238E27FC236}">
              <a16:creationId xmlns="" xmlns:a16="http://schemas.microsoft.com/office/drawing/2014/main" id="{961466FA-61F9-4135-89BF-7B034A725A36}"/>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84" name="Text Box 7">
          <a:extLst>
            <a:ext uri="{FF2B5EF4-FFF2-40B4-BE49-F238E27FC236}">
              <a16:creationId xmlns="" xmlns:a16="http://schemas.microsoft.com/office/drawing/2014/main" id="{C6C0DB80-6D1A-4B52-8D84-99F86238C71D}"/>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85" name="Text Box 8">
          <a:extLst>
            <a:ext uri="{FF2B5EF4-FFF2-40B4-BE49-F238E27FC236}">
              <a16:creationId xmlns="" xmlns:a16="http://schemas.microsoft.com/office/drawing/2014/main" id="{98E4CD96-41FF-4778-9CFB-AC22CF305B73}"/>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86" name="Text Box 9">
          <a:extLst>
            <a:ext uri="{FF2B5EF4-FFF2-40B4-BE49-F238E27FC236}">
              <a16:creationId xmlns="" xmlns:a16="http://schemas.microsoft.com/office/drawing/2014/main" id="{94C4894D-CA72-49EF-8374-D2D272F45CF4}"/>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87" name="Text Box 10">
          <a:extLst>
            <a:ext uri="{FF2B5EF4-FFF2-40B4-BE49-F238E27FC236}">
              <a16:creationId xmlns="" xmlns:a16="http://schemas.microsoft.com/office/drawing/2014/main" id="{C8FB4DFE-99A4-454F-BBDD-AB2524BBCE7D}"/>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88" name="Text Box 11">
          <a:extLst>
            <a:ext uri="{FF2B5EF4-FFF2-40B4-BE49-F238E27FC236}">
              <a16:creationId xmlns="" xmlns:a16="http://schemas.microsoft.com/office/drawing/2014/main" id="{6856FB60-DA31-4B4C-934B-9225A9F5C52F}"/>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89" name="Text Box 12">
          <a:extLst>
            <a:ext uri="{FF2B5EF4-FFF2-40B4-BE49-F238E27FC236}">
              <a16:creationId xmlns="" xmlns:a16="http://schemas.microsoft.com/office/drawing/2014/main" id="{1EDF357F-A3A0-4A96-A6F9-12C536712E7F}"/>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90" name="Text Box 13">
          <a:extLst>
            <a:ext uri="{FF2B5EF4-FFF2-40B4-BE49-F238E27FC236}">
              <a16:creationId xmlns="" xmlns:a16="http://schemas.microsoft.com/office/drawing/2014/main" id="{209A8DA6-B170-43D2-8145-C4AAA8537EF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91" name="Text Box 14">
          <a:extLst>
            <a:ext uri="{FF2B5EF4-FFF2-40B4-BE49-F238E27FC236}">
              <a16:creationId xmlns="" xmlns:a16="http://schemas.microsoft.com/office/drawing/2014/main" id="{9D664DD9-D2A6-4E08-A7B2-D84E184E29EB}"/>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92" name="Text Box 15">
          <a:extLst>
            <a:ext uri="{FF2B5EF4-FFF2-40B4-BE49-F238E27FC236}">
              <a16:creationId xmlns="" xmlns:a16="http://schemas.microsoft.com/office/drawing/2014/main" id="{D0B46DB6-E19B-4F98-8A17-DD6A01466C9D}"/>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93" name="Text Box 16">
          <a:extLst>
            <a:ext uri="{FF2B5EF4-FFF2-40B4-BE49-F238E27FC236}">
              <a16:creationId xmlns="" xmlns:a16="http://schemas.microsoft.com/office/drawing/2014/main" id="{37EB5E37-D73B-4E60-8117-A7AD937EC67B}"/>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94" name="Text Box 17">
          <a:extLst>
            <a:ext uri="{FF2B5EF4-FFF2-40B4-BE49-F238E27FC236}">
              <a16:creationId xmlns="" xmlns:a16="http://schemas.microsoft.com/office/drawing/2014/main" id="{8C119849-B7B2-4FFF-8232-4AA623A55E2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95" name="Text Box 6">
          <a:extLst>
            <a:ext uri="{FF2B5EF4-FFF2-40B4-BE49-F238E27FC236}">
              <a16:creationId xmlns="" xmlns:a16="http://schemas.microsoft.com/office/drawing/2014/main" id="{FDACD551-C72D-4BBB-8E50-015F5D59EE84}"/>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96" name="Text Box 7">
          <a:extLst>
            <a:ext uri="{FF2B5EF4-FFF2-40B4-BE49-F238E27FC236}">
              <a16:creationId xmlns="" xmlns:a16="http://schemas.microsoft.com/office/drawing/2014/main" id="{3A4FC678-3288-4AA1-AE57-EC9FAEFA3EB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97" name="Text Box 8">
          <a:extLst>
            <a:ext uri="{FF2B5EF4-FFF2-40B4-BE49-F238E27FC236}">
              <a16:creationId xmlns="" xmlns:a16="http://schemas.microsoft.com/office/drawing/2014/main" id="{9255546B-14C8-470C-AC07-D1DF090DF0DE}"/>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98" name="Text Box 9">
          <a:extLst>
            <a:ext uri="{FF2B5EF4-FFF2-40B4-BE49-F238E27FC236}">
              <a16:creationId xmlns="" xmlns:a16="http://schemas.microsoft.com/office/drawing/2014/main" id="{9994E413-6B12-4522-B38E-81CE624ED22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699" name="Text Box 10">
          <a:extLst>
            <a:ext uri="{FF2B5EF4-FFF2-40B4-BE49-F238E27FC236}">
              <a16:creationId xmlns="" xmlns:a16="http://schemas.microsoft.com/office/drawing/2014/main" id="{9C9D6A73-BA0D-4EE2-89E6-3E2504639623}"/>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00" name="Text Box 11">
          <a:extLst>
            <a:ext uri="{FF2B5EF4-FFF2-40B4-BE49-F238E27FC236}">
              <a16:creationId xmlns="" xmlns:a16="http://schemas.microsoft.com/office/drawing/2014/main" id="{0A48F917-BA14-4517-B3A9-FC856C87141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01" name="Text Box 12">
          <a:extLst>
            <a:ext uri="{FF2B5EF4-FFF2-40B4-BE49-F238E27FC236}">
              <a16:creationId xmlns="" xmlns:a16="http://schemas.microsoft.com/office/drawing/2014/main" id="{052F4C73-0196-4DC7-BB63-47BB94903628}"/>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02" name="Text Box 13">
          <a:extLst>
            <a:ext uri="{FF2B5EF4-FFF2-40B4-BE49-F238E27FC236}">
              <a16:creationId xmlns="" xmlns:a16="http://schemas.microsoft.com/office/drawing/2014/main" id="{9D430BF7-4C46-47D6-B6B0-2AE8AEEE85FD}"/>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03" name="Text Box 14">
          <a:extLst>
            <a:ext uri="{FF2B5EF4-FFF2-40B4-BE49-F238E27FC236}">
              <a16:creationId xmlns="" xmlns:a16="http://schemas.microsoft.com/office/drawing/2014/main" id="{1855E373-EF9F-4D46-A6A8-178625315102}"/>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04" name="Text Box 15">
          <a:extLst>
            <a:ext uri="{FF2B5EF4-FFF2-40B4-BE49-F238E27FC236}">
              <a16:creationId xmlns="" xmlns:a16="http://schemas.microsoft.com/office/drawing/2014/main" id="{89792373-8C81-4CD4-B0FB-4F23E60CD478}"/>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05" name="Text Box 16">
          <a:extLst>
            <a:ext uri="{FF2B5EF4-FFF2-40B4-BE49-F238E27FC236}">
              <a16:creationId xmlns="" xmlns:a16="http://schemas.microsoft.com/office/drawing/2014/main" id="{C1659ABA-8EB1-49B8-906C-675738C555A8}"/>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06" name="Text Box 17">
          <a:extLst>
            <a:ext uri="{FF2B5EF4-FFF2-40B4-BE49-F238E27FC236}">
              <a16:creationId xmlns="" xmlns:a16="http://schemas.microsoft.com/office/drawing/2014/main" id="{345A14B8-DE5D-4CAB-A8A6-DE55A489924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07" name="Text Box 6">
          <a:extLst>
            <a:ext uri="{FF2B5EF4-FFF2-40B4-BE49-F238E27FC236}">
              <a16:creationId xmlns="" xmlns:a16="http://schemas.microsoft.com/office/drawing/2014/main" id="{08EB54B4-1F99-4A06-BCA1-2E6B9CEE422B}"/>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08" name="Text Box 7">
          <a:extLst>
            <a:ext uri="{FF2B5EF4-FFF2-40B4-BE49-F238E27FC236}">
              <a16:creationId xmlns="" xmlns:a16="http://schemas.microsoft.com/office/drawing/2014/main" id="{4D227D6A-213C-497F-86A8-D8F57F6C515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09" name="Text Box 8">
          <a:extLst>
            <a:ext uri="{FF2B5EF4-FFF2-40B4-BE49-F238E27FC236}">
              <a16:creationId xmlns="" xmlns:a16="http://schemas.microsoft.com/office/drawing/2014/main" id="{BDEC301C-D2C6-4741-8D8B-3C6814CBF7F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10" name="Text Box 9">
          <a:extLst>
            <a:ext uri="{FF2B5EF4-FFF2-40B4-BE49-F238E27FC236}">
              <a16:creationId xmlns="" xmlns:a16="http://schemas.microsoft.com/office/drawing/2014/main" id="{EF9D915E-0CFB-470E-9D74-02BC4500EDEF}"/>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11" name="Text Box 10">
          <a:extLst>
            <a:ext uri="{FF2B5EF4-FFF2-40B4-BE49-F238E27FC236}">
              <a16:creationId xmlns="" xmlns:a16="http://schemas.microsoft.com/office/drawing/2014/main" id="{38370620-E7BA-4B46-B537-0DF59F38AC26}"/>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12" name="Text Box 11">
          <a:extLst>
            <a:ext uri="{FF2B5EF4-FFF2-40B4-BE49-F238E27FC236}">
              <a16:creationId xmlns="" xmlns:a16="http://schemas.microsoft.com/office/drawing/2014/main" id="{A4751072-3C7A-4627-BE40-35C746E3DC1D}"/>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13" name="Text Box 12">
          <a:extLst>
            <a:ext uri="{FF2B5EF4-FFF2-40B4-BE49-F238E27FC236}">
              <a16:creationId xmlns="" xmlns:a16="http://schemas.microsoft.com/office/drawing/2014/main" id="{3395745B-FC04-4550-99FF-25EA07D87DF2}"/>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14" name="Text Box 13">
          <a:extLst>
            <a:ext uri="{FF2B5EF4-FFF2-40B4-BE49-F238E27FC236}">
              <a16:creationId xmlns="" xmlns:a16="http://schemas.microsoft.com/office/drawing/2014/main" id="{EF85EE1C-B1B3-4471-A72B-345103325AA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15" name="Text Box 14">
          <a:extLst>
            <a:ext uri="{FF2B5EF4-FFF2-40B4-BE49-F238E27FC236}">
              <a16:creationId xmlns="" xmlns:a16="http://schemas.microsoft.com/office/drawing/2014/main" id="{24A7FB34-33D2-492F-BF29-570DFCF1F7A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16" name="Text Box 15">
          <a:extLst>
            <a:ext uri="{FF2B5EF4-FFF2-40B4-BE49-F238E27FC236}">
              <a16:creationId xmlns="" xmlns:a16="http://schemas.microsoft.com/office/drawing/2014/main" id="{1446F7F6-83CB-467F-A1E2-CEB82BD68E1D}"/>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17" name="Text Box 16">
          <a:extLst>
            <a:ext uri="{FF2B5EF4-FFF2-40B4-BE49-F238E27FC236}">
              <a16:creationId xmlns="" xmlns:a16="http://schemas.microsoft.com/office/drawing/2014/main" id="{D00A0C2A-B461-405E-B4A7-D4847CE0F5EE}"/>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18" name="Text Box 17">
          <a:extLst>
            <a:ext uri="{FF2B5EF4-FFF2-40B4-BE49-F238E27FC236}">
              <a16:creationId xmlns="" xmlns:a16="http://schemas.microsoft.com/office/drawing/2014/main" id="{63E61D1A-32AC-43FE-9731-91EB0F80C37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19" name="Text Box 6">
          <a:extLst>
            <a:ext uri="{FF2B5EF4-FFF2-40B4-BE49-F238E27FC236}">
              <a16:creationId xmlns="" xmlns:a16="http://schemas.microsoft.com/office/drawing/2014/main" id="{017ECD2E-9DC1-4E85-85DD-A0035FB5DF40}"/>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20" name="Text Box 7">
          <a:extLst>
            <a:ext uri="{FF2B5EF4-FFF2-40B4-BE49-F238E27FC236}">
              <a16:creationId xmlns="" xmlns:a16="http://schemas.microsoft.com/office/drawing/2014/main" id="{8BD6D754-7BE8-490C-8AD8-A848B66A7212}"/>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21" name="Text Box 8">
          <a:extLst>
            <a:ext uri="{FF2B5EF4-FFF2-40B4-BE49-F238E27FC236}">
              <a16:creationId xmlns="" xmlns:a16="http://schemas.microsoft.com/office/drawing/2014/main" id="{13A48463-B7CB-439C-9477-670BED097AB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22" name="Text Box 9">
          <a:extLst>
            <a:ext uri="{FF2B5EF4-FFF2-40B4-BE49-F238E27FC236}">
              <a16:creationId xmlns="" xmlns:a16="http://schemas.microsoft.com/office/drawing/2014/main" id="{495DF4DA-C529-4A49-AC8F-48555C3087A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23" name="Text Box 10">
          <a:extLst>
            <a:ext uri="{FF2B5EF4-FFF2-40B4-BE49-F238E27FC236}">
              <a16:creationId xmlns="" xmlns:a16="http://schemas.microsoft.com/office/drawing/2014/main" id="{DC7639BA-65C4-4848-AAF2-20D66928D0BE}"/>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24" name="Text Box 11">
          <a:extLst>
            <a:ext uri="{FF2B5EF4-FFF2-40B4-BE49-F238E27FC236}">
              <a16:creationId xmlns="" xmlns:a16="http://schemas.microsoft.com/office/drawing/2014/main" id="{73061CFD-38FA-4A86-BB9F-0873CF4D4CFE}"/>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25" name="Text Box 12">
          <a:extLst>
            <a:ext uri="{FF2B5EF4-FFF2-40B4-BE49-F238E27FC236}">
              <a16:creationId xmlns="" xmlns:a16="http://schemas.microsoft.com/office/drawing/2014/main" id="{A6D166C0-13BF-48A3-B64C-EB0AE3AA048E}"/>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26" name="Text Box 13">
          <a:extLst>
            <a:ext uri="{FF2B5EF4-FFF2-40B4-BE49-F238E27FC236}">
              <a16:creationId xmlns="" xmlns:a16="http://schemas.microsoft.com/office/drawing/2014/main" id="{888B5E1D-8039-4DBF-968B-D537263C0795}"/>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27" name="Text Box 14">
          <a:extLst>
            <a:ext uri="{FF2B5EF4-FFF2-40B4-BE49-F238E27FC236}">
              <a16:creationId xmlns="" xmlns:a16="http://schemas.microsoft.com/office/drawing/2014/main" id="{B40CA7E5-A1BB-442A-9F3A-C3E61B7C4A18}"/>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28" name="Text Box 15">
          <a:extLst>
            <a:ext uri="{FF2B5EF4-FFF2-40B4-BE49-F238E27FC236}">
              <a16:creationId xmlns="" xmlns:a16="http://schemas.microsoft.com/office/drawing/2014/main" id="{1857349A-6BEB-44DA-874C-4309A043EBC4}"/>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29" name="Text Box 16">
          <a:extLst>
            <a:ext uri="{FF2B5EF4-FFF2-40B4-BE49-F238E27FC236}">
              <a16:creationId xmlns="" xmlns:a16="http://schemas.microsoft.com/office/drawing/2014/main" id="{4DE7ABC1-C900-4D1B-87E1-78B636CF5869}"/>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30" name="Text Box 17">
          <a:extLst>
            <a:ext uri="{FF2B5EF4-FFF2-40B4-BE49-F238E27FC236}">
              <a16:creationId xmlns="" xmlns:a16="http://schemas.microsoft.com/office/drawing/2014/main" id="{6F4DF3A7-CF16-4ABC-B184-09475341E11A}"/>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31" name="Text Box 7">
          <a:extLst>
            <a:ext uri="{FF2B5EF4-FFF2-40B4-BE49-F238E27FC236}">
              <a16:creationId xmlns="" xmlns:a16="http://schemas.microsoft.com/office/drawing/2014/main" id="{BCF9F0FC-7C95-4B15-A0A0-AAAE4F136515}"/>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32" name="Text Box 8">
          <a:extLst>
            <a:ext uri="{FF2B5EF4-FFF2-40B4-BE49-F238E27FC236}">
              <a16:creationId xmlns="" xmlns:a16="http://schemas.microsoft.com/office/drawing/2014/main" id="{554DC138-0C24-456D-96E8-756666E77404}"/>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33" name="Text Box 9">
          <a:extLst>
            <a:ext uri="{FF2B5EF4-FFF2-40B4-BE49-F238E27FC236}">
              <a16:creationId xmlns="" xmlns:a16="http://schemas.microsoft.com/office/drawing/2014/main" id="{9EB90171-E803-4176-9DD4-151C4C982B1C}"/>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34" name="Text Box 10">
          <a:extLst>
            <a:ext uri="{FF2B5EF4-FFF2-40B4-BE49-F238E27FC236}">
              <a16:creationId xmlns="" xmlns:a16="http://schemas.microsoft.com/office/drawing/2014/main" id="{9C5FF076-369D-4F81-888A-E33E357C51EB}"/>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35" name="Text Box 11">
          <a:extLst>
            <a:ext uri="{FF2B5EF4-FFF2-40B4-BE49-F238E27FC236}">
              <a16:creationId xmlns="" xmlns:a16="http://schemas.microsoft.com/office/drawing/2014/main" id="{7F31D7EC-8AD0-48DB-A546-F4D84384ACA3}"/>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36" name="Text Box 12">
          <a:extLst>
            <a:ext uri="{FF2B5EF4-FFF2-40B4-BE49-F238E27FC236}">
              <a16:creationId xmlns="" xmlns:a16="http://schemas.microsoft.com/office/drawing/2014/main" id="{F67DC4F2-B25C-44F5-8798-D277D52A4123}"/>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37" name="Text Box 13">
          <a:extLst>
            <a:ext uri="{FF2B5EF4-FFF2-40B4-BE49-F238E27FC236}">
              <a16:creationId xmlns="" xmlns:a16="http://schemas.microsoft.com/office/drawing/2014/main" id="{D5B6B18B-E17E-435E-9CE9-B1B7600A5279}"/>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38" name="Text Box 14">
          <a:extLst>
            <a:ext uri="{FF2B5EF4-FFF2-40B4-BE49-F238E27FC236}">
              <a16:creationId xmlns="" xmlns:a16="http://schemas.microsoft.com/office/drawing/2014/main" id="{C6934DC4-C5DD-4B36-A1D6-7FD7901046A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39" name="Text Box 15">
          <a:extLst>
            <a:ext uri="{FF2B5EF4-FFF2-40B4-BE49-F238E27FC236}">
              <a16:creationId xmlns="" xmlns:a16="http://schemas.microsoft.com/office/drawing/2014/main" id="{214BAF51-6A38-4306-BAD0-9696E7A7744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40" name="Text Box 16">
          <a:extLst>
            <a:ext uri="{FF2B5EF4-FFF2-40B4-BE49-F238E27FC236}">
              <a16:creationId xmlns="" xmlns:a16="http://schemas.microsoft.com/office/drawing/2014/main" id="{8D611CC5-47B2-44A3-B7C6-64CF71780A46}"/>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41" name="Text Box 17">
          <a:extLst>
            <a:ext uri="{FF2B5EF4-FFF2-40B4-BE49-F238E27FC236}">
              <a16:creationId xmlns="" xmlns:a16="http://schemas.microsoft.com/office/drawing/2014/main" id="{D57A14C4-73C4-4B16-8717-55AD4E5EA61F}"/>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42" name="Text Box 6">
          <a:extLst>
            <a:ext uri="{FF2B5EF4-FFF2-40B4-BE49-F238E27FC236}">
              <a16:creationId xmlns="" xmlns:a16="http://schemas.microsoft.com/office/drawing/2014/main" id="{EA6C394F-E7F9-4BD9-8F94-C0B2B0DFF4F3}"/>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43" name="Text Box 7">
          <a:extLst>
            <a:ext uri="{FF2B5EF4-FFF2-40B4-BE49-F238E27FC236}">
              <a16:creationId xmlns="" xmlns:a16="http://schemas.microsoft.com/office/drawing/2014/main" id="{858B92D5-95CA-4987-8E9E-6FE6588C82A3}"/>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44" name="Text Box 8">
          <a:extLst>
            <a:ext uri="{FF2B5EF4-FFF2-40B4-BE49-F238E27FC236}">
              <a16:creationId xmlns="" xmlns:a16="http://schemas.microsoft.com/office/drawing/2014/main" id="{76677DBA-894C-4DD9-BE22-13A451865AD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45" name="Text Box 9">
          <a:extLst>
            <a:ext uri="{FF2B5EF4-FFF2-40B4-BE49-F238E27FC236}">
              <a16:creationId xmlns="" xmlns:a16="http://schemas.microsoft.com/office/drawing/2014/main" id="{54404938-C500-4427-8AC9-48A222BD87A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46" name="Text Box 10">
          <a:extLst>
            <a:ext uri="{FF2B5EF4-FFF2-40B4-BE49-F238E27FC236}">
              <a16:creationId xmlns="" xmlns:a16="http://schemas.microsoft.com/office/drawing/2014/main" id="{2C3B0E85-8BA0-4663-A945-7670EA972780}"/>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47" name="Text Box 11">
          <a:extLst>
            <a:ext uri="{FF2B5EF4-FFF2-40B4-BE49-F238E27FC236}">
              <a16:creationId xmlns="" xmlns:a16="http://schemas.microsoft.com/office/drawing/2014/main" id="{8F4E9657-EEF0-42C2-B1A1-42EC159AA80A}"/>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48" name="Text Box 12">
          <a:extLst>
            <a:ext uri="{FF2B5EF4-FFF2-40B4-BE49-F238E27FC236}">
              <a16:creationId xmlns="" xmlns:a16="http://schemas.microsoft.com/office/drawing/2014/main" id="{F197FA16-2C6E-49C6-8586-B6E23CCA8C4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49" name="Text Box 13">
          <a:extLst>
            <a:ext uri="{FF2B5EF4-FFF2-40B4-BE49-F238E27FC236}">
              <a16:creationId xmlns="" xmlns:a16="http://schemas.microsoft.com/office/drawing/2014/main" id="{99199C41-E05D-446D-B9D8-B8A8F8E08D50}"/>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50" name="Text Box 14">
          <a:extLst>
            <a:ext uri="{FF2B5EF4-FFF2-40B4-BE49-F238E27FC236}">
              <a16:creationId xmlns="" xmlns:a16="http://schemas.microsoft.com/office/drawing/2014/main" id="{A1761DF7-ECC6-4B7F-92EF-B5AA3D2901C1}"/>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51" name="Text Box 15">
          <a:extLst>
            <a:ext uri="{FF2B5EF4-FFF2-40B4-BE49-F238E27FC236}">
              <a16:creationId xmlns="" xmlns:a16="http://schemas.microsoft.com/office/drawing/2014/main" id="{DBB914BA-054A-46B7-BEB7-DE5E9751348C}"/>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52" name="Text Box 16">
          <a:extLst>
            <a:ext uri="{FF2B5EF4-FFF2-40B4-BE49-F238E27FC236}">
              <a16:creationId xmlns="" xmlns:a16="http://schemas.microsoft.com/office/drawing/2014/main" id="{0AFCE64E-80F4-4418-B8BE-9F0B9B5046AB}"/>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19</xdr:row>
      <xdr:rowOff>0</xdr:rowOff>
    </xdr:from>
    <xdr:to>
      <xdr:col>3</xdr:col>
      <xdr:colOff>85725</xdr:colOff>
      <xdr:row>20</xdr:row>
      <xdr:rowOff>85725</xdr:rowOff>
    </xdr:to>
    <xdr:sp macro="" textlink="">
      <xdr:nvSpPr>
        <xdr:cNvPr id="753" name="Text Box 17">
          <a:extLst>
            <a:ext uri="{FF2B5EF4-FFF2-40B4-BE49-F238E27FC236}">
              <a16:creationId xmlns="" xmlns:a16="http://schemas.microsoft.com/office/drawing/2014/main" id="{C301A5D9-0CFF-41C5-B500-E905B379C207}"/>
            </a:ext>
          </a:extLst>
        </xdr:cNvPr>
        <xdr:cNvSpPr txBox="1">
          <a:spLocks noChangeArrowheads="1"/>
        </xdr:cNvSpPr>
      </xdr:nvSpPr>
      <xdr:spPr bwMode="auto">
        <a:xfrm>
          <a:off x="4333875" y="43386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54" name="Text Box 6">
          <a:extLst>
            <a:ext uri="{FF2B5EF4-FFF2-40B4-BE49-F238E27FC236}">
              <a16:creationId xmlns="" xmlns:a16="http://schemas.microsoft.com/office/drawing/2014/main" id="{42A454A6-9B73-46C1-BC6B-88A2E00D47A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55" name="Text Box 7">
          <a:extLst>
            <a:ext uri="{FF2B5EF4-FFF2-40B4-BE49-F238E27FC236}">
              <a16:creationId xmlns="" xmlns:a16="http://schemas.microsoft.com/office/drawing/2014/main" id="{A66772AA-333C-45B5-B25A-8C61D10A72E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56" name="Text Box 8">
          <a:extLst>
            <a:ext uri="{FF2B5EF4-FFF2-40B4-BE49-F238E27FC236}">
              <a16:creationId xmlns="" xmlns:a16="http://schemas.microsoft.com/office/drawing/2014/main" id="{6C6E982E-CDE5-4B35-B18A-4FAF4EABA14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57" name="Text Box 9">
          <a:extLst>
            <a:ext uri="{FF2B5EF4-FFF2-40B4-BE49-F238E27FC236}">
              <a16:creationId xmlns="" xmlns:a16="http://schemas.microsoft.com/office/drawing/2014/main" id="{20BBB4C8-5F23-4ED6-98D3-CF4B872925E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58" name="Text Box 10">
          <a:extLst>
            <a:ext uri="{FF2B5EF4-FFF2-40B4-BE49-F238E27FC236}">
              <a16:creationId xmlns="" xmlns:a16="http://schemas.microsoft.com/office/drawing/2014/main" id="{F4A4B619-60CC-48B4-88EC-D476D202CC2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59" name="Text Box 11">
          <a:extLst>
            <a:ext uri="{FF2B5EF4-FFF2-40B4-BE49-F238E27FC236}">
              <a16:creationId xmlns="" xmlns:a16="http://schemas.microsoft.com/office/drawing/2014/main" id="{3ED92B27-B56B-4AC5-A605-E289BC6AD53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60" name="Text Box 12">
          <a:extLst>
            <a:ext uri="{FF2B5EF4-FFF2-40B4-BE49-F238E27FC236}">
              <a16:creationId xmlns="" xmlns:a16="http://schemas.microsoft.com/office/drawing/2014/main" id="{9B30796A-99A4-4B78-AE26-5FEF59CE764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61" name="Text Box 13">
          <a:extLst>
            <a:ext uri="{FF2B5EF4-FFF2-40B4-BE49-F238E27FC236}">
              <a16:creationId xmlns="" xmlns:a16="http://schemas.microsoft.com/office/drawing/2014/main" id="{C72F1D3A-0506-4753-9D32-6D827E25EBD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62" name="Text Box 14">
          <a:extLst>
            <a:ext uri="{FF2B5EF4-FFF2-40B4-BE49-F238E27FC236}">
              <a16:creationId xmlns="" xmlns:a16="http://schemas.microsoft.com/office/drawing/2014/main" id="{F6A8534F-A7A9-4142-8D23-FE73A7D7D9CC}"/>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63" name="Text Box 15">
          <a:extLst>
            <a:ext uri="{FF2B5EF4-FFF2-40B4-BE49-F238E27FC236}">
              <a16:creationId xmlns="" xmlns:a16="http://schemas.microsoft.com/office/drawing/2014/main" id="{E34B5596-4856-4BDE-9623-4FD1BD75548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64" name="Text Box 16">
          <a:extLst>
            <a:ext uri="{FF2B5EF4-FFF2-40B4-BE49-F238E27FC236}">
              <a16:creationId xmlns="" xmlns:a16="http://schemas.microsoft.com/office/drawing/2014/main" id="{392D31C1-C732-4CFC-A28E-FF7531F2C1D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65" name="Text Box 17">
          <a:extLst>
            <a:ext uri="{FF2B5EF4-FFF2-40B4-BE49-F238E27FC236}">
              <a16:creationId xmlns="" xmlns:a16="http://schemas.microsoft.com/office/drawing/2014/main" id="{8EC51816-42EE-4733-A2AB-2AC3F8EC585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66" name="Text Box 6">
          <a:extLst>
            <a:ext uri="{FF2B5EF4-FFF2-40B4-BE49-F238E27FC236}">
              <a16:creationId xmlns="" xmlns:a16="http://schemas.microsoft.com/office/drawing/2014/main" id="{93D10A60-F9E3-42A9-8E45-92BB38FCFD79}"/>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67" name="Text Box 7">
          <a:extLst>
            <a:ext uri="{FF2B5EF4-FFF2-40B4-BE49-F238E27FC236}">
              <a16:creationId xmlns="" xmlns:a16="http://schemas.microsoft.com/office/drawing/2014/main" id="{12E7DA9A-2503-4222-97A1-86BA14EABF6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68" name="Text Box 8">
          <a:extLst>
            <a:ext uri="{FF2B5EF4-FFF2-40B4-BE49-F238E27FC236}">
              <a16:creationId xmlns="" xmlns:a16="http://schemas.microsoft.com/office/drawing/2014/main" id="{327C5DDC-C770-4BB9-B4FB-178E0AE7888C}"/>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69" name="Text Box 9">
          <a:extLst>
            <a:ext uri="{FF2B5EF4-FFF2-40B4-BE49-F238E27FC236}">
              <a16:creationId xmlns="" xmlns:a16="http://schemas.microsoft.com/office/drawing/2014/main" id="{0AB70E01-ACDD-40EC-9059-B8152A4A32C7}"/>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70" name="Text Box 10">
          <a:extLst>
            <a:ext uri="{FF2B5EF4-FFF2-40B4-BE49-F238E27FC236}">
              <a16:creationId xmlns="" xmlns:a16="http://schemas.microsoft.com/office/drawing/2014/main" id="{42C2CFAB-870C-4D12-B913-BAA640F0F78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71" name="Text Box 11">
          <a:extLst>
            <a:ext uri="{FF2B5EF4-FFF2-40B4-BE49-F238E27FC236}">
              <a16:creationId xmlns="" xmlns:a16="http://schemas.microsoft.com/office/drawing/2014/main" id="{0377AE1A-1448-4BBA-8FB5-F6A9CF8ABF5F}"/>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72" name="Text Box 12">
          <a:extLst>
            <a:ext uri="{FF2B5EF4-FFF2-40B4-BE49-F238E27FC236}">
              <a16:creationId xmlns="" xmlns:a16="http://schemas.microsoft.com/office/drawing/2014/main" id="{98D89B38-2D73-4948-98F7-3CBEC75721A9}"/>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73" name="Text Box 13">
          <a:extLst>
            <a:ext uri="{FF2B5EF4-FFF2-40B4-BE49-F238E27FC236}">
              <a16:creationId xmlns="" xmlns:a16="http://schemas.microsoft.com/office/drawing/2014/main" id="{78AF42A6-20AB-4CA1-9E50-6BB18437490F}"/>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74" name="Text Box 14">
          <a:extLst>
            <a:ext uri="{FF2B5EF4-FFF2-40B4-BE49-F238E27FC236}">
              <a16:creationId xmlns="" xmlns:a16="http://schemas.microsoft.com/office/drawing/2014/main" id="{447429FB-1BB5-46E7-8729-0541FC45EC79}"/>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75" name="Text Box 15">
          <a:extLst>
            <a:ext uri="{FF2B5EF4-FFF2-40B4-BE49-F238E27FC236}">
              <a16:creationId xmlns="" xmlns:a16="http://schemas.microsoft.com/office/drawing/2014/main" id="{C595DDEC-B66A-47E0-B977-DB7D272DB66F}"/>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76" name="Text Box 16">
          <a:extLst>
            <a:ext uri="{FF2B5EF4-FFF2-40B4-BE49-F238E27FC236}">
              <a16:creationId xmlns="" xmlns:a16="http://schemas.microsoft.com/office/drawing/2014/main" id="{C9893CCB-E1C7-4455-87D9-7422E2FF731F}"/>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77" name="Text Box 17">
          <a:extLst>
            <a:ext uri="{FF2B5EF4-FFF2-40B4-BE49-F238E27FC236}">
              <a16:creationId xmlns="" xmlns:a16="http://schemas.microsoft.com/office/drawing/2014/main" id="{9773218E-B26C-4558-89B5-A56A028BC94C}"/>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78" name="Text Box 7">
          <a:extLst>
            <a:ext uri="{FF2B5EF4-FFF2-40B4-BE49-F238E27FC236}">
              <a16:creationId xmlns="" xmlns:a16="http://schemas.microsoft.com/office/drawing/2014/main" id="{FD21A2BF-C077-41BF-8CFD-6343FB3B0E1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79" name="Text Box 8">
          <a:extLst>
            <a:ext uri="{FF2B5EF4-FFF2-40B4-BE49-F238E27FC236}">
              <a16:creationId xmlns="" xmlns:a16="http://schemas.microsoft.com/office/drawing/2014/main" id="{DAEC5D4C-9A47-4A06-ACF2-58778E2FB94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80" name="Text Box 9">
          <a:extLst>
            <a:ext uri="{FF2B5EF4-FFF2-40B4-BE49-F238E27FC236}">
              <a16:creationId xmlns="" xmlns:a16="http://schemas.microsoft.com/office/drawing/2014/main" id="{5F52BA5C-207C-4B28-AEF6-F7094705D8F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81" name="Text Box 10">
          <a:extLst>
            <a:ext uri="{FF2B5EF4-FFF2-40B4-BE49-F238E27FC236}">
              <a16:creationId xmlns="" xmlns:a16="http://schemas.microsoft.com/office/drawing/2014/main" id="{44AE959A-EE35-48B9-8ECB-5F93DBE7065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82" name="Text Box 11">
          <a:extLst>
            <a:ext uri="{FF2B5EF4-FFF2-40B4-BE49-F238E27FC236}">
              <a16:creationId xmlns="" xmlns:a16="http://schemas.microsoft.com/office/drawing/2014/main" id="{D3E631FC-EFC4-4349-BAB1-84E4E3F5FD6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83" name="Text Box 12">
          <a:extLst>
            <a:ext uri="{FF2B5EF4-FFF2-40B4-BE49-F238E27FC236}">
              <a16:creationId xmlns="" xmlns:a16="http://schemas.microsoft.com/office/drawing/2014/main" id="{BD9E535E-BEB2-4CD8-AEB0-37FB2A8BCBDC}"/>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84" name="Text Box 13">
          <a:extLst>
            <a:ext uri="{FF2B5EF4-FFF2-40B4-BE49-F238E27FC236}">
              <a16:creationId xmlns="" xmlns:a16="http://schemas.microsoft.com/office/drawing/2014/main" id="{FD3E6454-4963-4B31-A691-057023524E5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85" name="Text Box 14">
          <a:extLst>
            <a:ext uri="{FF2B5EF4-FFF2-40B4-BE49-F238E27FC236}">
              <a16:creationId xmlns="" xmlns:a16="http://schemas.microsoft.com/office/drawing/2014/main" id="{C04B589A-DB20-4B64-A4DB-BE409FDDB82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86" name="Text Box 15">
          <a:extLst>
            <a:ext uri="{FF2B5EF4-FFF2-40B4-BE49-F238E27FC236}">
              <a16:creationId xmlns="" xmlns:a16="http://schemas.microsoft.com/office/drawing/2014/main" id="{A7953F62-FE74-41C7-81D8-625B60FA478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87" name="Text Box 16">
          <a:extLst>
            <a:ext uri="{FF2B5EF4-FFF2-40B4-BE49-F238E27FC236}">
              <a16:creationId xmlns="" xmlns:a16="http://schemas.microsoft.com/office/drawing/2014/main" id="{25D8E742-3861-4298-B7D9-053CE64780AC}"/>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88" name="Text Box 17">
          <a:extLst>
            <a:ext uri="{FF2B5EF4-FFF2-40B4-BE49-F238E27FC236}">
              <a16:creationId xmlns="" xmlns:a16="http://schemas.microsoft.com/office/drawing/2014/main" id="{B38A62DE-8600-47FC-A8F8-FB06C498B7A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89" name="Text Box 6">
          <a:extLst>
            <a:ext uri="{FF2B5EF4-FFF2-40B4-BE49-F238E27FC236}">
              <a16:creationId xmlns="" xmlns:a16="http://schemas.microsoft.com/office/drawing/2014/main" id="{5AF8FD5D-64D7-4B20-9E8A-6B30BF3C26C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90" name="Text Box 7">
          <a:extLst>
            <a:ext uri="{FF2B5EF4-FFF2-40B4-BE49-F238E27FC236}">
              <a16:creationId xmlns="" xmlns:a16="http://schemas.microsoft.com/office/drawing/2014/main" id="{2E192BB4-BF87-4B21-99DD-4741941C7ED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91" name="Text Box 8">
          <a:extLst>
            <a:ext uri="{FF2B5EF4-FFF2-40B4-BE49-F238E27FC236}">
              <a16:creationId xmlns="" xmlns:a16="http://schemas.microsoft.com/office/drawing/2014/main" id="{D8C2C8CE-3F99-43ED-B296-F5E64DBF5D0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92" name="Text Box 9">
          <a:extLst>
            <a:ext uri="{FF2B5EF4-FFF2-40B4-BE49-F238E27FC236}">
              <a16:creationId xmlns="" xmlns:a16="http://schemas.microsoft.com/office/drawing/2014/main" id="{23C6FF9A-D767-434E-A89D-5A0186976C9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93" name="Text Box 10">
          <a:extLst>
            <a:ext uri="{FF2B5EF4-FFF2-40B4-BE49-F238E27FC236}">
              <a16:creationId xmlns="" xmlns:a16="http://schemas.microsoft.com/office/drawing/2014/main" id="{FAC224B8-EC07-4527-9177-0060C8E063E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94" name="Text Box 11">
          <a:extLst>
            <a:ext uri="{FF2B5EF4-FFF2-40B4-BE49-F238E27FC236}">
              <a16:creationId xmlns="" xmlns:a16="http://schemas.microsoft.com/office/drawing/2014/main" id="{05AA9D83-07BC-4C2E-A7FF-B9EA8361ED3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95" name="Text Box 12">
          <a:extLst>
            <a:ext uri="{FF2B5EF4-FFF2-40B4-BE49-F238E27FC236}">
              <a16:creationId xmlns="" xmlns:a16="http://schemas.microsoft.com/office/drawing/2014/main" id="{C232F7CE-0C5C-475F-B442-D5F3CE5D44A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96" name="Text Box 13">
          <a:extLst>
            <a:ext uri="{FF2B5EF4-FFF2-40B4-BE49-F238E27FC236}">
              <a16:creationId xmlns="" xmlns:a16="http://schemas.microsoft.com/office/drawing/2014/main" id="{28C6DC01-2CE1-4B25-8BFF-899CEE66678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97" name="Text Box 14">
          <a:extLst>
            <a:ext uri="{FF2B5EF4-FFF2-40B4-BE49-F238E27FC236}">
              <a16:creationId xmlns="" xmlns:a16="http://schemas.microsoft.com/office/drawing/2014/main" id="{4E183239-1FF8-40CD-9A17-9CDC5124759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98" name="Text Box 15">
          <a:extLst>
            <a:ext uri="{FF2B5EF4-FFF2-40B4-BE49-F238E27FC236}">
              <a16:creationId xmlns="" xmlns:a16="http://schemas.microsoft.com/office/drawing/2014/main" id="{3C88B5D0-6913-4144-968A-A44B6B603D2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799" name="Text Box 16">
          <a:extLst>
            <a:ext uri="{FF2B5EF4-FFF2-40B4-BE49-F238E27FC236}">
              <a16:creationId xmlns="" xmlns:a16="http://schemas.microsoft.com/office/drawing/2014/main" id="{B8096782-60B4-46FF-B8FF-B4DEDAFDA7A0}"/>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00" name="Text Box 17">
          <a:extLst>
            <a:ext uri="{FF2B5EF4-FFF2-40B4-BE49-F238E27FC236}">
              <a16:creationId xmlns="" xmlns:a16="http://schemas.microsoft.com/office/drawing/2014/main" id="{E8C83AA6-B0A5-43CD-AA02-82530843E4F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01" name="Text Box 6">
          <a:extLst>
            <a:ext uri="{FF2B5EF4-FFF2-40B4-BE49-F238E27FC236}">
              <a16:creationId xmlns="" xmlns:a16="http://schemas.microsoft.com/office/drawing/2014/main" id="{7D5E05AF-4CEF-4741-8E18-5099C222810C}"/>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02" name="Text Box 7">
          <a:extLst>
            <a:ext uri="{FF2B5EF4-FFF2-40B4-BE49-F238E27FC236}">
              <a16:creationId xmlns="" xmlns:a16="http://schemas.microsoft.com/office/drawing/2014/main" id="{D587B5E4-A4CE-4ADC-8E34-2BA5AF89F1A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03" name="Text Box 8">
          <a:extLst>
            <a:ext uri="{FF2B5EF4-FFF2-40B4-BE49-F238E27FC236}">
              <a16:creationId xmlns="" xmlns:a16="http://schemas.microsoft.com/office/drawing/2014/main" id="{5844C81C-BFA6-433A-BD50-3E6F4338090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04" name="Text Box 9">
          <a:extLst>
            <a:ext uri="{FF2B5EF4-FFF2-40B4-BE49-F238E27FC236}">
              <a16:creationId xmlns="" xmlns:a16="http://schemas.microsoft.com/office/drawing/2014/main" id="{F0B2082F-C907-47D4-BB42-4138E537CF0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05" name="Text Box 10">
          <a:extLst>
            <a:ext uri="{FF2B5EF4-FFF2-40B4-BE49-F238E27FC236}">
              <a16:creationId xmlns="" xmlns:a16="http://schemas.microsoft.com/office/drawing/2014/main" id="{1A48A27E-AC41-4F2A-A19B-AE68D0809B6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06" name="Text Box 11">
          <a:extLst>
            <a:ext uri="{FF2B5EF4-FFF2-40B4-BE49-F238E27FC236}">
              <a16:creationId xmlns="" xmlns:a16="http://schemas.microsoft.com/office/drawing/2014/main" id="{3B0BD437-13E0-4519-998F-D4A793479835}"/>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07" name="Text Box 12">
          <a:extLst>
            <a:ext uri="{FF2B5EF4-FFF2-40B4-BE49-F238E27FC236}">
              <a16:creationId xmlns="" xmlns:a16="http://schemas.microsoft.com/office/drawing/2014/main" id="{4CABCD29-7CE1-4503-B67D-A76DA89545C5}"/>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08" name="Text Box 13">
          <a:extLst>
            <a:ext uri="{FF2B5EF4-FFF2-40B4-BE49-F238E27FC236}">
              <a16:creationId xmlns="" xmlns:a16="http://schemas.microsoft.com/office/drawing/2014/main" id="{2A6D8F43-F388-4309-8CFB-C788DB036FC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09" name="Text Box 14">
          <a:extLst>
            <a:ext uri="{FF2B5EF4-FFF2-40B4-BE49-F238E27FC236}">
              <a16:creationId xmlns="" xmlns:a16="http://schemas.microsoft.com/office/drawing/2014/main" id="{DF7BD156-94B2-45A5-8F6E-8D8EC03510C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10" name="Text Box 15">
          <a:extLst>
            <a:ext uri="{FF2B5EF4-FFF2-40B4-BE49-F238E27FC236}">
              <a16:creationId xmlns="" xmlns:a16="http://schemas.microsoft.com/office/drawing/2014/main" id="{75E56BA6-19B8-4A00-BF16-055E24017579}"/>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11" name="Text Box 16">
          <a:extLst>
            <a:ext uri="{FF2B5EF4-FFF2-40B4-BE49-F238E27FC236}">
              <a16:creationId xmlns="" xmlns:a16="http://schemas.microsoft.com/office/drawing/2014/main" id="{6BA39A5E-F47B-4EBF-9EC9-1BDD908A605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12" name="Text Box 17">
          <a:extLst>
            <a:ext uri="{FF2B5EF4-FFF2-40B4-BE49-F238E27FC236}">
              <a16:creationId xmlns="" xmlns:a16="http://schemas.microsoft.com/office/drawing/2014/main" id="{D7AD612E-A38E-462A-BE5D-0D0E93E5A1C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13" name="Text Box 6">
          <a:extLst>
            <a:ext uri="{FF2B5EF4-FFF2-40B4-BE49-F238E27FC236}">
              <a16:creationId xmlns="" xmlns:a16="http://schemas.microsoft.com/office/drawing/2014/main" id="{7E1F6F6A-843D-42D8-86D5-78718D7E817B}"/>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14" name="Text Box 7">
          <a:extLst>
            <a:ext uri="{FF2B5EF4-FFF2-40B4-BE49-F238E27FC236}">
              <a16:creationId xmlns="" xmlns:a16="http://schemas.microsoft.com/office/drawing/2014/main" id="{01B826FB-9132-4F48-8195-41FC51E1F29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15" name="Text Box 8">
          <a:extLst>
            <a:ext uri="{FF2B5EF4-FFF2-40B4-BE49-F238E27FC236}">
              <a16:creationId xmlns="" xmlns:a16="http://schemas.microsoft.com/office/drawing/2014/main" id="{6F6A6F0C-F6F8-40EC-9D01-39F1538BFC0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16" name="Text Box 9">
          <a:extLst>
            <a:ext uri="{FF2B5EF4-FFF2-40B4-BE49-F238E27FC236}">
              <a16:creationId xmlns="" xmlns:a16="http://schemas.microsoft.com/office/drawing/2014/main" id="{E33D204E-60AC-4C99-BB7E-55CCB2C6499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17" name="Text Box 10">
          <a:extLst>
            <a:ext uri="{FF2B5EF4-FFF2-40B4-BE49-F238E27FC236}">
              <a16:creationId xmlns="" xmlns:a16="http://schemas.microsoft.com/office/drawing/2014/main" id="{4D40F48E-381C-44B2-B956-3591A0FC42F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18" name="Text Box 11">
          <a:extLst>
            <a:ext uri="{FF2B5EF4-FFF2-40B4-BE49-F238E27FC236}">
              <a16:creationId xmlns="" xmlns:a16="http://schemas.microsoft.com/office/drawing/2014/main" id="{51AA204D-C34E-4C48-AB33-0D6C801F7565}"/>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19" name="Text Box 12">
          <a:extLst>
            <a:ext uri="{FF2B5EF4-FFF2-40B4-BE49-F238E27FC236}">
              <a16:creationId xmlns="" xmlns:a16="http://schemas.microsoft.com/office/drawing/2014/main" id="{68C7507A-B101-4150-865C-44D44E006F3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20" name="Text Box 13">
          <a:extLst>
            <a:ext uri="{FF2B5EF4-FFF2-40B4-BE49-F238E27FC236}">
              <a16:creationId xmlns="" xmlns:a16="http://schemas.microsoft.com/office/drawing/2014/main" id="{98282EFB-D00F-4797-AD7F-6588C7D3DC4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21" name="Text Box 14">
          <a:extLst>
            <a:ext uri="{FF2B5EF4-FFF2-40B4-BE49-F238E27FC236}">
              <a16:creationId xmlns="" xmlns:a16="http://schemas.microsoft.com/office/drawing/2014/main" id="{8A0F509B-2BD7-4154-BA4D-A9F6E6F6132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22" name="Text Box 15">
          <a:extLst>
            <a:ext uri="{FF2B5EF4-FFF2-40B4-BE49-F238E27FC236}">
              <a16:creationId xmlns="" xmlns:a16="http://schemas.microsoft.com/office/drawing/2014/main" id="{5E366EF8-96B5-4B64-9E03-0B177BD9D70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23" name="Text Box 16">
          <a:extLst>
            <a:ext uri="{FF2B5EF4-FFF2-40B4-BE49-F238E27FC236}">
              <a16:creationId xmlns="" xmlns:a16="http://schemas.microsoft.com/office/drawing/2014/main" id="{8AB879C7-FEE8-4BC7-8B41-21932A159AF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24" name="Text Box 17">
          <a:extLst>
            <a:ext uri="{FF2B5EF4-FFF2-40B4-BE49-F238E27FC236}">
              <a16:creationId xmlns="" xmlns:a16="http://schemas.microsoft.com/office/drawing/2014/main" id="{8B7B7D9A-FA99-4717-9551-4F6AC7C4633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25" name="Text Box 7">
          <a:extLst>
            <a:ext uri="{FF2B5EF4-FFF2-40B4-BE49-F238E27FC236}">
              <a16:creationId xmlns="" xmlns:a16="http://schemas.microsoft.com/office/drawing/2014/main" id="{B783AD10-24ED-446D-8999-5EA3B2C4D7C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26" name="Text Box 8">
          <a:extLst>
            <a:ext uri="{FF2B5EF4-FFF2-40B4-BE49-F238E27FC236}">
              <a16:creationId xmlns="" xmlns:a16="http://schemas.microsoft.com/office/drawing/2014/main" id="{87C0AA12-6572-40DB-BE00-4E856B71ACA5}"/>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27" name="Text Box 9">
          <a:extLst>
            <a:ext uri="{FF2B5EF4-FFF2-40B4-BE49-F238E27FC236}">
              <a16:creationId xmlns="" xmlns:a16="http://schemas.microsoft.com/office/drawing/2014/main" id="{F454105F-20BA-455D-924F-720759C06C2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28" name="Text Box 10">
          <a:extLst>
            <a:ext uri="{FF2B5EF4-FFF2-40B4-BE49-F238E27FC236}">
              <a16:creationId xmlns="" xmlns:a16="http://schemas.microsoft.com/office/drawing/2014/main" id="{2672686A-EF59-4284-8813-F4983AF42C5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29" name="Text Box 11">
          <a:extLst>
            <a:ext uri="{FF2B5EF4-FFF2-40B4-BE49-F238E27FC236}">
              <a16:creationId xmlns="" xmlns:a16="http://schemas.microsoft.com/office/drawing/2014/main" id="{A63F8C01-3EAF-42D6-9B3C-EFD363EED01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30" name="Text Box 12">
          <a:extLst>
            <a:ext uri="{FF2B5EF4-FFF2-40B4-BE49-F238E27FC236}">
              <a16:creationId xmlns="" xmlns:a16="http://schemas.microsoft.com/office/drawing/2014/main" id="{BEBF0F1D-4D32-476E-BB8D-6268DD8C0D2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31" name="Text Box 13">
          <a:extLst>
            <a:ext uri="{FF2B5EF4-FFF2-40B4-BE49-F238E27FC236}">
              <a16:creationId xmlns="" xmlns:a16="http://schemas.microsoft.com/office/drawing/2014/main" id="{1215A2E0-189D-4414-914D-B4175D343112}"/>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32" name="Text Box 14">
          <a:extLst>
            <a:ext uri="{FF2B5EF4-FFF2-40B4-BE49-F238E27FC236}">
              <a16:creationId xmlns="" xmlns:a16="http://schemas.microsoft.com/office/drawing/2014/main" id="{FBED0DF3-21E6-44D5-81CE-53D6BCBD2D03}"/>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33" name="Text Box 15">
          <a:extLst>
            <a:ext uri="{FF2B5EF4-FFF2-40B4-BE49-F238E27FC236}">
              <a16:creationId xmlns="" xmlns:a16="http://schemas.microsoft.com/office/drawing/2014/main" id="{77DB5915-AAD3-4A81-A058-4D5590A4A15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34" name="Text Box 16">
          <a:extLst>
            <a:ext uri="{FF2B5EF4-FFF2-40B4-BE49-F238E27FC236}">
              <a16:creationId xmlns="" xmlns:a16="http://schemas.microsoft.com/office/drawing/2014/main" id="{D883513C-BB17-4585-97A7-C1982810D14E}"/>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35" name="Text Box 17">
          <a:extLst>
            <a:ext uri="{FF2B5EF4-FFF2-40B4-BE49-F238E27FC236}">
              <a16:creationId xmlns="" xmlns:a16="http://schemas.microsoft.com/office/drawing/2014/main" id="{74D6CF1D-6BBF-4EB4-8A32-B0DE64E1289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36" name="Text Box 6">
          <a:extLst>
            <a:ext uri="{FF2B5EF4-FFF2-40B4-BE49-F238E27FC236}">
              <a16:creationId xmlns="" xmlns:a16="http://schemas.microsoft.com/office/drawing/2014/main" id="{7FE63A8A-DCC3-49D1-B490-D22F01AFC29A}"/>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37" name="Text Box 7">
          <a:extLst>
            <a:ext uri="{FF2B5EF4-FFF2-40B4-BE49-F238E27FC236}">
              <a16:creationId xmlns="" xmlns:a16="http://schemas.microsoft.com/office/drawing/2014/main" id="{98F6249C-4810-4062-BEC9-6EDCB9BFE3E5}"/>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38" name="Text Box 8">
          <a:extLst>
            <a:ext uri="{FF2B5EF4-FFF2-40B4-BE49-F238E27FC236}">
              <a16:creationId xmlns="" xmlns:a16="http://schemas.microsoft.com/office/drawing/2014/main" id="{B23A8556-3D23-4015-8F06-CDF5BE040ED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39" name="Text Box 9">
          <a:extLst>
            <a:ext uri="{FF2B5EF4-FFF2-40B4-BE49-F238E27FC236}">
              <a16:creationId xmlns="" xmlns:a16="http://schemas.microsoft.com/office/drawing/2014/main" id="{2D62CE24-8FBD-44EE-9F60-30815D60BA61}"/>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40" name="Text Box 10">
          <a:extLst>
            <a:ext uri="{FF2B5EF4-FFF2-40B4-BE49-F238E27FC236}">
              <a16:creationId xmlns="" xmlns:a16="http://schemas.microsoft.com/office/drawing/2014/main" id="{08F50737-4A50-46A0-8C9B-800E78112539}"/>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41" name="Text Box 11">
          <a:extLst>
            <a:ext uri="{FF2B5EF4-FFF2-40B4-BE49-F238E27FC236}">
              <a16:creationId xmlns="" xmlns:a16="http://schemas.microsoft.com/office/drawing/2014/main" id="{F00D23AC-97C9-49A2-B9E8-57056333CA76}"/>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42" name="Text Box 12">
          <a:extLst>
            <a:ext uri="{FF2B5EF4-FFF2-40B4-BE49-F238E27FC236}">
              <a16:creationId xmlns="" xmlns:a16="http://schemas.microsoft.com/office/drawing/2014/main" id="{76AB4103-02A1-448C-B0DC-600795C46588}"/>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43" name="Text Box 13">
          <a:extLst>
            <a:ext uri="{FF2B5EF4-FFF2-40B4-BE49-F238E27FC236}">
              <a16:creationId xmlns="" xmlns:a16="http://schemas.microsoft.com/office/drawing/2014/main" id="{4B0E1A7A-774C-4D7A-B200-1CC907CC7644}"/>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44" name="Text Box 14">
          <a:extLst>
            <a:ext uri="{FF2B5EF4-FFF2-40B4-BE49-F238E27FC236}">
              <a16:creationId xmlns="" xmlns:a16="http://schemas.microsoft.com/office/drawing/2014/main" id="{49DF0E04-ABDD-400E-A54C-65BF12EC9B4C}"/>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45" name="Text Box 15">
          <a:extLst>
            <a:ext uri="{FF2B5EF4-FFF2-40B4-BE49-F238E27FC236}">
              <a16:creationId xmlns="" xmlns:a16="http://schemas.microsoft.com/office/drawing/2014/main" id="{F5877F61-ACBC-4389-B174-80FB3A3D01ED}"/>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46" name="Text Box 16">
          <a:extLst>
            <a:ext uri="{FF2B5EF4-FFF2-40B4-BE49-F238E27FC236}">
              <a16:creationId xmlns="" xmlns:a16="http://schemas.microsoft.com/office/drawing/2014/main" id="{F28E029A-3406-4ABB-AE89-21F700058129}"/>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12</xdr:row>
      <xdr:rowOff>0</xdr:rowOff>
    </xdr:from>
    <xdr:to>
      <xdr:col>3</xdr:col>
      <xdr:colOff>85725</xdr:colOff>
      <xdr:row>12</xdr:row>
      <xdr:rowOff>224367</xdr:rowOff>
    </xdr:to>
    <xdr:sp macro="" textlink="">
      <xdr:nvSpPr>
        <xdr:cNvPr id="847" name="Text Box 17">
          <a:extLst>
            <a:ext uri="{FF2B5EF4-FFF2-40B4-BE49-F238E27FC236}">
              <a16:creationId xmlns="" xmlns:a16="http://schemas.microsoft.com/office/drawing/2014/main" id="{8C8F658B-ECE3-4E03-9F39-87BE68033F59}"/>
            </a:ext>
          </a:extLst>
        </xdr:cNvPr>
        <xdr:cNvSpPr txBox="1">
          <a:spLocks noChangeArrowheads="1"/>
        </xdr:cNvSpPr>
      </xdr:nvSpPr>
      <xdr:spPr bwMode="auto">
        <a:xfrm>
          <a:off x="4333875" y="41814750"/>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0</xdr:colOff>
      <xdr:row>29</xdr:row>
      <xdr:rowOff>0</xdr:rowOff>
    </xdr:from>
    <xdr:to>
      <xdr:col>3</xdr:col>
      <xdr:colOff>85725</xdr:colOff>
      <xdr:row>30</xdr:row>
      <xdr:rowOff>85725</xdr:rowOff>
    </xdr:to>
    <xdr:sp macro="" textlink="">
      <xdr:nvSpPr>
        <xdr:cNvPr id="2" name="Text Box 6">
          <a:extLst>
            <a:ext uri="{FF2B5EF4-FFF2-40B4-BE49-F238E27FC236}">
              <a16:creationId xmlns="" xmlns:a16="http://schemas.microsoft.com/office/drawing/2014/main" id="{1341F2BB-33C7-4F81-A7DF-38D119DAA9A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3" name="Text Box 7">
          <a:extLst>
            <a:ext uri="{FF2B5EF4-FFF2-40B4-BE49-F238E27FC236}">
              <a16:creationId xmlns="" xmlns:a16="http://schemas.microsoft.com/office/drawing/2014/main" id="{FBEE519C-A06B-40E6-A9E2-71E3F78D9EA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4" name="Text Box 8">
          <a:extLst>
            <a:ext uri="{FF2B5EF4-FFF2-40B4-BE49-F238E27FC236}">
              <a16:creationId xmlns="" xmlns:a16="http://schemas.microsoft.com/office/drawing/2014/main" id="{E9EA4877-D74E-43FD-91A0-9801EC73603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5" name="Text Box 9">
          <a:extLst>
            <a:ext uri="{FF2B5EF4-FFF2-40B4-BE49-F238E27FC236}">
              <a16:creationId xmlns="" xmlns:a16="http://schemas.microsoft.com/office/drawing/2014/main" id="{310CF0F6-1A26-4A27-A624-294401C2009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 name="Text Box 10">
          <a:extLst>
            <a:ext uri="{FF2B5EF4-FFF2-40B4-BE49-F238E27FC236}">
              <a16:creationId xmlns="" xmlns:a16="http://schemas.microsoft.com/office/drawing/2014/main" id="{8E59368F-ED3E-4160-BD64-1DF1DF0BDE4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 name="Text Box 11">
          <a:extLst>
            <a:ext uri="{FF2B5EF4-FFF2-40B4-BE49-F238E27FC236}">
              <a16:creationId xmlns="" xmlns:a16="http://schemas.microsoft.com/office/drawing/2014/main" id="{667F719F-3F65-4F4A-A8E5-9E64DD001B9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8" name="Text Box 12">
          <a:extLst>
            <a:ext uri="{FF2B5EF4-FFF2-40B4-BE49-F238E27FC236}">
              <a16:creationId xmlns="" xmlns:a16="http://schemas.microsoft.com/office/drawing/2014/main" id="{455FBDD4-8B26-4308-8C23-D9305C3C510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9" name="Text Box 13">
          <a:extLst>
            <a:ext uri="{FF2B5EF4-FFF2-40B4-BE49-F238E27FC236}">
              <a16:creationId xmlns="" xmlns:a16="http://schemas.microsoft.com/office/drawing/2014/main" id="{4423823F-9B9F-4AE9-93BA-9C7FB6BDFE2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0" name="Text Box 14">
          <a:extLst>
            <a:ext uri="{FF2B5EF4-FFF2-40B4-BE49-F238E27FC236}">
              <a16:creationId xmlns="" xmlns:a16="http://schemas.microsoft.com/office/drawing/2014/main" id="{3441C603-A429-4908-B957-CFC40C1016A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1" name="Text Box 15">
          <a:extLst>
            <a:ext uri="{FF2B5EF4-FFF2-40B4-BE49-F238E27FC236}">
              <a16:creationId xmlns="" xmlns:a16="http://schemas.microsoft.com/office/drawing/2014/main" id="{BF83F73B-222D-433F-9CEE-EE76DC64FAC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2" name="Text Box 16">
          <a:extLst>
            <a:ext uri="{FF2B5EF4-FFF2-40B4-BE49-F238E27FC236}">
              <a16:creationId xmlns="" xmlns:a16="http://schemas.microsoft.com/office/drawing/2014/main" id="{983F1D76-695D-453D-98D0-D2AF91BDD08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3" name="Text Box 17">
          <a:extLst>
            <a:ext uri="{FF2B5EF4-FFF2-40B4-BE49-F238E27FC236}">
              <a16:creationId xmlns="" xmlns:a16="http://schemas.microsoft.com/office/drawing/2014/main" id="{34B303A6-1799-42C8-AA3C-7A25D38ECFB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 name="Text Box 6">
          <a:extLst>
            <a:ext uri="{FF2B5EF4-FFF2-40B4-BE49-F238E27FC236}">
              <a16:creationId xmlns="" xmlns:a16="http://schemas.microsoft.com/office/drawing/2014/main" id="{04A20363-B20F-4EAB-83A5-BD0D86CD3EE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5" name="Text Box 7">
          <a:extLst>
            <a:ext uri="{FF2B5EF4-FFF2-40B4-BE49-F238E27FC236}">
              <a16:creationId xmlns="" xmlns:a16="http://schemas.microsoft.com/office/drawing/2014/main" id="{2252FB63-B129-403B-B8D3-F82AF4678C9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6" name="Text Box 8">
          <a:extLst>
            <a:ext uri="{FF2B5EF4-FFF2-40B4-BE49-F238E27FC236}">
              <a16:creationId xmlns="" xmlns:a16="http://schemas.microsoft.com/office/drawing/2014/main" id="{A1688441-24AA-4D89-867A-B9D8FFAEDB8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7" name="Text Box 9">
          <a:extLst>
            <a:ext uri="{FF2B5EF4-FFF2-40B4-BE49-F238E27FC236}">
              <a16:creationId xmlns="" xmlns:a16="http://schemas.microsoft.com/office/drawing/2014/main" id="{803180BD-6441-4698-8BBC-455BFD728C6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8" name="Text Box 10">
          <a:extLst>
            <a:ext uri="{FF2B5EF4-FFF2-40B4-BE49-F238E27FC236}">
              <a16:creationId xmlns="" xmlns:a16="http://schemas.microsoft.com/office/drawing/2014/main" id="{298A377C-3170-4185-8680-0E49F2D87D3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9" name="Text Box 11">
          <a:extLst>
            <a:ext uri="{FF2B5EF4-FFF2-40B4-BE49-F238E27FC236}">
              <a16:creationId xmlns="" xmlns:a16="http://schemas.microsoft.com/office/drawing/2014/main" id="{1F76F378-2187-44BE-BD80-68C36F9997D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20" name="Text Box 12">
          <a:extLst>
            <a:ext uri="{FF2B5EF4-FFF2-40B4-BE49-F238E27FC236}">
              <a16:creationId xmlns="" xmlns:a16="http://schemas.microsoft.com/office/drawing/2014/main" id="{E85C288E-BF8E-4A97-9092-D53EAB145EC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21" name="Text Box 13">
          <a:extLst>
            <a:ext uri="{FF2B5EF4-FFF2-40B4-BE49-F238E27FC236}">
              <a16:creationId xmlns="" xmlns:a16="http://schemas.microsoft.com/office/drawing/2014/main" id="{1718E4EE-2ECB-44BF-94B0-616F4AAF7A6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22" name="Text Box 14">
          <a:extLst>
            <a:ext uri="{FF2B5EF4-FFF2-40B4-BE49-F238E27FC236}">
              <a16:creationId xmlns="" xmlns:a16="http://schemas.microsoft.com/office/drawing/2014/main" id="{EC9435BC-C78B-493B-BF42-5ED8D257EEF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23" name="Text Box 15">
          <a:extLst>
            <a:ext uri="{FF2B5EF4-FFF2-40B4-BE49-F238E27FC236}">
              <a16:creationId xmlns="" xmlns:a16="http://schemas.microsoft.com/office/drawing/2014/main" id="{FDFA2240-9375-4DF1-B0FE-1A632566A7DB}"/>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24" name="Text Box 16">
          <a:extLst>
            <a:ext uri="{FF2B5EF4-FFF2-40B4-BE49-F238E27FC236}">
              <a16:creationId xmlns="" xmlns:a16="http://schemas.microsoft.com/office/drawing/2014/main" id="{149774C1-5736-44C0-9260-DE515C36398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25" name="Text Box 17">
          <a:extLst>
            <a:ext uri="{FF2B5EF4-FFF2-40B4-BE49-F238E27FC236}">
              <a16:creationId xmlns="" xmlns:a16="http://schemas.microsoft.com/office/drawing/2014/main" id="{A7E34898-F77C-441A-B2BA-2B259933705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26" name="Text Box 7">
          <a:extLst>
            <a:ext uri="{FF2B5EF4-FFF2-40B4-BE49-F238E27FC236}">
              <a16:creationId xmlns="" xmlns:a16="http://schemas.microsoft.com/office/drawing/2014/main" id="{C0579AAE-4FD7-4FD4-A434-A98737A0C39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27" name="Text Box 8">
          <a:extLst>
            <a:ext uri="{FF2B5EF4-FFF2-40B4-BE49-F238E27FC236}">
              <a16:creationId xmlns="" xmlns:a16="http://schemas.microsoft.com/office/drawing/2014/main" id="{6644F65C-D3F0-438F-9219-10C1479736D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28" name="Text Box 9">
          <a:extLst>
            <a:ext uri="{FF2B5EF4-FFF2-40B4-BE49-F238E27FC236}">
              <a16:creationId xmlns="" xmlns:a16="http://schemas.microsoft.com/office/drawing/2014/main" id="{227066DD-355F-4D07-B971-58BE9E8E2A9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29" name="Text Box 10">
          <a:extLst>
            <a:ext uri="{FF2B5EF4-FFF2-40B4-BE49-F238E27FC236}">
              <a16:creationId xmlns="" xmlns:a16="http://schemas.microsoft.com/office/drawing/2014/main" id="{8A90F10B-8A7A-40E5-9AAA-5CDBA9B8530B}"/>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30" name="Text Box 11">
          <a:extLst>
            <a:ext uri="{FF2B5EF4-FFF2-40B4-BE49-F238E27FC236}">
              <a16:creationId xmlns="" xmlns:a16="http://schemas.microsoft.com/office/drawing/2014/main" id="{E4F71B0C-9D63-4BDF-B5FF-E3CF7F72159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31" name="Text Box 12">
          <a:extLst>
            <a:ext uri="{FF2B5EF4-FFF2-40B4-BE49-F238E27FC236}">
              <a16:creationId xmlns="" xmlns:a16="http://schemas.microsoft.com/office/drawing/2014/main" id="{E3AA8DCE-64D6-4051-B8AD-0F2AE5AFB24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32" name="Text Box 13">
          <a:extLst>
            <a:ext uri="{FF2B5EF4-FFF2-40B4-BE49-F238E27FC236}">
              <a16:creationId xmlns="" xmlns:a16="http://schemas.microsoft.com/office/drawing/2014/main" id="{4E47CAB2-83EB-4D34-A156-76DA6A0E67FB}"/>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33" name="Text Box 14">
          <a:extLst>
            <a:ext uri="{FF2B5EF4-FFF2-40B4-BE49-F238E27FC236}">
              <a16:creationId xmlns="" xmlns:a16="http://schemas.microsoft.com/office/drawing/2014/main" id="{DF914873-D31D-41FD-AF5B-E4E7BAB0AE4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34" name="Text Box 15">
          <a:extLst>
            <a:ext uri="{FF2B5EF4-FFF2-40B4-BE49-F238E27FC236}">
              <a16:creationId xmlns="" xmlns:a16="http://schemas.microsoft.com/office/drawing/2014/main" id="{78386F25-0CC1-4E66-B540-CEE76E6E5A4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35" name="Text Box 16">
          <a:extLst>
            <a:ext uri="{FF2B5EF4-FFF2-40B4-BE49-F238E27FC236}">
              <a16:creationId xmlns="" xmlns:a16="http://schemas.microsoft.com/office/drawing/2014/main" id="{99CDF595-93A9-469B-926B-9C5663006CC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36" name="Text Box 17">
          <a:extLst>
            <a:ext uri="{FF2B5EF4-FFF2-40B4-BE49-F238E27FC236}">
              <a16:creationId xmlns="" xmlns:a16="http://schemas.microsoft.com/office/drawing/2014/main" id="{405E8B89-03B7-4CF3-8E49-7CBA61808E9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37" name="Text Box 6">
          <a:extLst>
            <a:ext uri="{FF2B5EF4-FFF2-40B4-BE49-F238E27FC236}">
              <a16:creationId xmlns="" xmlns:a16="http://schemas.microsoft.com/office/drawing/2014/main" id="{26827EF6-EDEF-470B-9C32-E13A67FCA59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38" name="Text Box 7">
          <a:extLst>
            <a:ext uri="{FF2B5EF4-FFF2-40B4-BE49-F238E27FC236}">
              <a16:creationId xmlns="" xmlns:a16="http://schemas.microsoft.com/office/drawing/2014/main" id="{9044EF7B-69FA-4C16-AAB8-187FB5E8AA4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39" name="Text Box 8">
          <a:extLst>
            <a:ext uri="{FF2B5EF4-FFF2-40B4-BE49-F238E27FC236}">
              <a16:creationId xmlns="" xmlns:a16="http://schemas.microsoft.com/office/drawing/2014/main" id="{B1CEDC08-1F05-4D1F-AB27-0EC8C172ECF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40" name="Text Box 9">
          <a:extLst>
            <a:ext uri="{FF2B5EF4-FFF2-40B4-BE49-F238E27FC236}">
              <a16:creationId xmlns="" xmlns:a16="http://schemas.microsoft.com/office/drawing/2014/main" id="{58B2A132-5D6E-489B-B61C-DB3987C01F9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41" name="Text Box 10">
          <a:extLst>
            <a:ext uri="{FF2B5EF4-FFF2-40B4-BE49-F238E27FC236}">
              <a16:creationId xmlns="" xmlns:a16="http://schemas.microsoft.com/office/drawing/2014/main" id="{CB5BBC8D-DDAA-4F61-B397-76E69DB7D51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42" name="Text Box 11">
          <a:extLst>
            <a:ext uri="{FF2B5EF4-FFF2-40B4-BE49-F238E27FC236}">
              <a16:creationId xmlns="" xmlns:a16="http://schemas.microsoft.com/office/drawing/2014/main" id="{56FBED41-1C06-49D2-A889-B407F6A390A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43" name="Text Box 12">
          <a:extLst>
            <a:ext uri="{FF2B5EF4-FFF2-40B4-BE49-F238E27FC236}">
              <a16:creationId xmlns="" xmlns:a16="http://schemas.microsoft.com/office/drawing/2014/main" id="{80CB6498-F04F-4A24-AF46-5C3BB34F9C8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44" name="Text Box 13">
          <a:extLst>
            <a:ext uri="{FF2B5EF4-FFF2-40B4-BE49-F238E27FC236}">
              <a16:creationId xmlns="" xmlns:a16="http://schemas.microsoft.com/office/drawing/2014/main" id="{27B09C83-E99C-4410-8C51-5AF0C2DBFED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45" name="Text Box 14">
          <a:extLst>
            <a:ext uri="{FF2B5EF4-FFF2-40B4-BE49-F238E27FC236}">
              <a16:creationId xmlns="" xmlns:a16="http://schemas.microsoft.com/office/drawing/2014/main" id="{972BC827-4CA1-403E-B44B-5B081E1D623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46" name="Text Box 15">
          <a:extLst>
            <a:ext uri="{FF2B5EF4-FFF2-40B4-BE49-F238E27FC236}">
              <a16:creationId xmlns="" xmlns:a16="http://schemas.microsoft.com/office/drawing/2014/main" id="{A27D8480-421F-415D-9974-B190350B441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47" name="Text Box 16">
          <a:extLst>
            <a:ext uri="{FF2B5EF4-FFF2-40B4-BE49-F238E27FC236}">
              <a16:creationId xmlns="" xmlns:a16="http://schemas.microsoft.com/office/drawing/2014/main" id="{B428EE97-E2AB-4C61-8D68-A3F48F20506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48" name="Text Box 17">
          <a:extLst>
            <a:ext uri="{FF2B5EF4-FFF2-40B4-BE49-F238E27FC236}">
              <a16:creationId xmlns="" xmlns:a16="http://schemas.microsoft.com/office/drawing/2014/main" id="{EAE944CF-9048-43E0-99F2-D9792ACA94D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49" name="Text Box 6">
          <a:extLst>
            <a:ext uri="{FF2B5EF4-FFF2-40B4-BE49-F238E27FC236}">
              <a16:creationId xmlns="" xmlns:a16="http://schemas.microsoft.com/office/drawing/2014/main" id="{239E733C-22AC-4AFC-A758-A396A74E489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50" name="Text Box 7">
          <a:extLst>
            <a:ext uri="{FF2B5EF4-FFF2-40B4-BE49-F238E27FC236}">
              <a16:creationId xmlns="" xmlns:a16="http://schemas.microsoft.com/office/drawing/2014/main" id="{C7EA233F-2F67-4F78-9203-CADFA458654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51" name="Text Box 8">
          <a:extLst>
            <a:ext uri="{FF2B5EF4-FFF2-40B4-BE49-F238E27FC236}">
              <a16:creationId xmlns="" xmlns:a16="http://schemas.microsoft.com/office/drawing/2014/main" id="{C0EB7474-C75F-4074-9E79-0358879F75F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52" name="Text Box 9">
          <a:extLst>
            <a:ext uri="{FF2B5EF4-FFF2-40B4-BE49-F238E27FC236}">
              <a16:creationId xmlns="" xmlns:a16="http://schemas.microsoft.com/office/drawing/2014/main" id="{F83B7E41-6615-4D62-9451-79A61712AFC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53" name="Text Box 10">
          <a:extLst>
            <a:ext uri="{FF2B5EF4-FFF2-40B4-BE49-F238E27FC236}">
              <a16:creationId xmlns="" xmlns:a16="http://schemas.microsoft.com/office/drawing/2014/main" id="{7739D4C3-1D6F-4C13-A294-13AB893BB75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54" name="Text Box 11">
          <a:extLst>
            <a:ext uri="{FF2B5EF4-FFF2-40B4-BE49-F238E27FC236}">
              <a16:creationId xmlns="" xmlns:a16="http://schemas.microsoft.com/office/drawing/2014/main" id="{BF74E8AC-C70A-4AF7-8E90-776DF1A9B56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55" name="Text Box 12">
          <a:extLst>
            <a:ext uri="{FF2B5EF4-FFF2-40B4-BE49-F238E27FC236}">
              <a16:creationId xmlns="" xmlns:a16="http://schemas.microsoft.com/office/drawing/2014/main" id="{61795D45-4842-4D61-840F-CA6C49ED3C1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56" name="Text Box 13">
          <a:extLst>
            <a:ext uri="{FF2B5EF4-FFF2-40B4-BE49-F238E27FC236}">
              <a16:creationId xmlns="" xmlns:a16="http://schemas.microsoft.com/office/drawing/2014/main" id="{42DA6B0D-D264-4F60-9CB3-9F4291EBC28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57" name="Text Box 14">
          <a:extLst>
            <a:ext uri="{FF2B5EF4-FFF2-40B4-BE49-F238E27FC236}">
              <a16:creationId xmlns="" xmlns:a16="http://schemas.microsoft.com/office/drawing/2014/main" id="{05B7ECEB-7872-4775-91E1-A26FE3B4047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58" name="Text Box 15">
          <a:extLst>
            <a:ext uri="{FF2B5EF4-FFF2-40B4-BE49-F238E27FC236}">
              <a16:creationId xmlns="" xmlns:a16="http://schemas.microsoft.com/office/drawing/2014/main" id="{9BC047CE-6CD0-4AFE-BCA5-FDC0A818BF0B}"/>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59" name="Text Box 16">
          <a:extLst>
            <a:ext uri="{FF2B5EF4-FFF2-40B4-BE49-F238E27FC236}">
              <a16:creationId xmlns="" xmlns:a16="http://schemas.microsoft.com/office/drawing/2014/main" id="{6D7D6022-48EB-432E-9223-054B93D5B48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0" name="Text Box 17">
          <a:extLst>
            <a:ext uri="{FF2B5EF4-FFF2-40B4-BE49-F238E27FC236}">
              <a16:creationId xmlns="" xmlns:a16="http://schemas.microsoft.com/office/drawing/2014/main" id="{B245C06C-8272-410C-B834-7A891098530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1" name="Text Box 6">
          <a:extLst>
            <a:ext uri="{FF2B5EF4-FFF2-40B4-BE49-F238E27FC236}">
              <a16:creationId xmlns="" xmlns:a16="http://schemas.microsoft.com/office/drawing/2014/main" id="{688C0CB5-B746-4ABF-860D-CBB584903E9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2" name="Text Box 7">
          <a:extLst>
            <a:ext uri="{FF2B5EF4-FFF2-40B4-BE49-F238E27FC236}">
              <a16:creationId xmlns="" xmlns:a16="http://schemas.microsoft.com/office/drawing/2014/main" id="{D52DBE27-B349-45B7-892C-27EE3583EBE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3" name="Text Box 8">
          <a:extLst>
            <a:ext uri="{FF2B5EF4-FFF2-40B4-BE49-F238E27FC236}">
              <a16:creationId xmlns="" xmlns:a16="http://schemas.microsoft.com/office/drawing/2014/main" id="{2DF8070A-BEF1-40B0-BE1B-88E5B4EA8A6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4" name="Text Box 9">
          <a:extLst>
            <a:ext uri="{FF2B5EF4-FFF2-40B4-BE49-F238E27FC236}">
              <a16:creationId xmlns="" xmlns:a16="http://schemas.microsoft.com/office/drawing/2014/main" id="{2DA2FD18-5D21-4B84-8F89-030A30200DF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5" name="Text Box 10">
          <a:extLst>
            <a:ext uri="{FF2B5EF4-FFF2-40B4-BE49-F238E27FC236}">
              <a16:creationId xmlns="" xmlns:a16="http://schemas.microsoft.com/office/drawing/2014/main" id="{9C91E742-01B2-470F-8236-26F982DFBFF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6" name="Text Box 11">
          <a:extLst>
            <a:ext uri="{FF2B5EF4-FFF2-40B4-BE49-F238E27FC236}">
              <a16:creationId xmlns="" xmlns:a16="http://schemas.microsoft.com/office/drawing/2014/main" id="{55010A78-F49E-467B-A286-6F30016874D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7" name="Text Box 12">
          <a:extLst>
            <a:ext uri="{FF2B5EF4-FFF2-40B4-BE49-F238E27FC236}">
              <a16:creationId xmlns="" xmlns:a16="http://schemas.microsoft.com/office/drawing/2014/main" id="{016F84C2-59CE-41ED-AC7F-541A1B83763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8" name="Text Box 13">
          <a:extLst>
            <a:ext uri="{FF2B5EF4-FFF2-40B4-BE49-F238E27FC236}">
              <a16:creationId xmlns="" xmlns:a16="http://schemas.microsoft.com/office/drawing/2014/main" id="{6B9EE198-DDF3-4569-A2E1-577E9764AC5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9" name="Text Box 14">
          <a:extLst>
            <a:ext uri="{FF2B5EF4-FFF2-40B4-BE49-F238E27FC236}">
              <a16:creationId xmlns="" xmlns:a16="http://schemas.microsoft.com/office/drawing/2014/main" id="{D4B45352-9DC2-4554-9404-B7996F008B8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0" name="Text Box 15">
          <a:extLst>
            <a:ext uri="{FF2B5EF4-FFF2-40B4-BE49-F238E27FC236}">
              <a16:creationId xmlns="" xmlns:a16="http://schemas.microsoft.com/office/drawing/2014/main" id="{FB51B192-6E8E-413D-9F50-31E4580C770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1" name="Text Box 16">
          <a:extLst>
            <a:ext uri="{FF2B5EF4-FFF2-40B4-BE49-F238E27FC236}">
              <a16:creationId xmlns="" xmlns:a16="http://schemas.microsoft.com/office/drawing/2014/main" id="{FCC3CD17-E3D9-4D5C-9680-A78A3082FF4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2" name="Text Box 17">
          <a:extLst>
            <a:ext uri="{FF2B5EF4-FFF2-40B4-BE49-F238E27FC236}">
              <a16:creationId xmlns="" xmlns:a16="http://schemas.microsoft.com/office/drawing/2014/main" id="{B5E46E72-0542-4E9E-BFF6-B06A5F14F4A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3" name="Text Box 7">
          <a:extLst>
            <a:ext uri="{FF2B5EF4-FFF2-40B4-BE49-F238E27FC236}">
              <a16:creationId xmlns="" xmlns:a16="http://schemas.microsoft.com/office/drawing/2014/main" id="{075F3B7D-896B-429B-AA00-CFFA34B75F4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4" name="Text Box 8">
          <a:extLst>
            <a:ext uri="{FF2B5EF4-FFF2-40B4-BE49-F238E27FC236}">
              <a16:creationId xmlns="" xmlns:a16="http://schemas.microsoft.com/office/drawing/2014/main" id="{804A04C9-E0A0-4823-821F-FA0F287C8CE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5" name="Text Box 9">
          <a:extLst>
            <a:ext uri="{FF2B5EF4-FFF2-40B4-BE49-F238E27FC236}">
              <a16:creationId xmlns="" xmlns:a16="http://schemas.microsoft.com/office/drawing/2014/main" id="{B62CADBB-02CC-4F62-BE2F-064DC40FA1C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6" name="Text Box 10">
          <a:extLst>
            <a:ext uri="{FF2B5EF4-FFF2-40B4-BE49-F238E27FC236}">
              <a16:creationId xmlns="" xmlns:a16="http://schemas.microsoft.com/office/drawing/2014/main" id="{A7E23FD3-C352-4BA3-8C49-A7FADD00698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7" name="Text Box 11">
          <a:extLst>
            <a:ext uri="{FF2B5EF4-FFF2-40B4-BE49-F238E27FC236}">
              <a16:creationId xmlns="" xmlns:a16="http://schemas.microsoft.com/office/drawing/2014/main" id="{3CFEC8F8-33F6-4B89-8562-F219DAD1F12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8" name="Text Box 12">
          <a:extLst>
            <a:ext uri="{FF2B5EF4-FFF2-40B4-BE49-F238E27FC236}">
              <a16:creationId xmlns="" xmlns:a16="http://schemas.microsoft.com/office/drawing/2014/main" id="{798AF1B7-26F6-40B0-B2F3-56965E68D40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9" name="Text Box 13">
          <a:extLst>
            <a:ext uri="{FF2B5EF4-FFF2-40B4-BE49-F238E27FC236}">
              <a16:creationId xmlns="" xmlns:a16="http://schemas.microsoft.com/office/drawing/2014/main" id="{E6E9EE75-821F-4EC6-B0D3-60A0833B489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80" name="Text Box 14">
          <a:extLst>
            <a:ext uri="{FF2B5EF4-FFF2-40B4-BE49-F238E27FC236}">
              <a16:creationId xmlns="" xmlns:a16="http://schemas.microsoft.com/office/drawing/2014/main" id="{7DA393F6-FE96-404F-9189-F8866CD21FC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81" name="Text Box 15">
          <a:extLst>
            <a:ext uri="{FF2B5EF4-FFF2-40B4-BE49-F238E27FC236}">
              <a16:creationId xmlns="" xmlns:a16="http://schemas.microsoft.com/office/drawing/2014/main" id="{BC33FCFE-062C-495E-B33F-D7C04526F16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82" name="Text Box 16">
          <a:extLst>
            <a:ext uri="{FF2B5EF4-FFF2-40B4-BE49-F238E27FC236}">
              <a16:creationId xmlns="" xmlns:a16="http://schemas.microsoft.com/office/drawing/2014/main" id="{1EA61FF6-5800-4103-B77C-CE8449A8F0F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83" name="Text Box 17">
          <a:extLst>
            <a:ext uri="{FF2B5EF4-FFF2-40B4-BE49-F238E27FC236}">
              <a16:creationId xmlns="" xmlns:a16="http://schemas.microsoft.com/office/drawing/2014/main" id="{6BB84237-6D7B-4CED-B7F8-23246A81973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84" name="Text Box 6">
          <a:extLst>
            <a:ext uri="{FF2B5EF4-FFF2-40B4-BE49-F238E27FC236}">
              <a16:creationId xmlns="" xmlns:a16="http://schemas.microsoft.com/office/drawing/2014/main" id="{EE560C1F-0577-4830-8F94-CA250C54ABA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85" name="Text Box 7">
          <a:extLst>
            <a:ext uri="{FF2B5EF4-FFF2-40B4-BE49-F238E27FC236}">
              <a16:creationId xmlns="" xmlns:a16="http://schemas.microsoft.com/office/drawing/2014/main" id="{48303459-6355-45B1-A0C0-DE0BE8AD2C8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86" name="Text Box 8">
          <a:extLst>
            <a:ext uri="{FF2B5EF4-FFF2-40B4-BE49-F238E27FC236}">
              <a16:creationId xmlns="" xmlns:a16="http://schemas.microsoft.com/office/drawing/2014/main" id="{7F927320-22BE-4131-9511-63E4D79989C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87" name="Text Box 9">
          <a:extLst>
            <a:ext uri="{FF2B5EF4-FFF2-40B4-BE49-F238E27FC236}">
              <a16:creationId xmlns="" xmlns:a16="http://schemas.microsoft.com/office/drawing/2014/main" id="{47C203A3-EDB0-49BB-A574-CD960DAB37F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88" name="Text Box 10">
          <a:extLst>
            <a:ext uri="{FF2B5EF4-FFF2-40B4-BE49-F238E27FC236}">
              <a16:creationId xmlns="" xmlns:a16="http://schemas.microsoft.com/office/drawing/2014/main" id="{61F74678-754C-46C4-9BB3-FCFA3E99960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89" name="Text Box 11">
          <a:extLst>
            <a:ext uri="{FF2B5EF4-FFF2-40B4-BE49-F238E27FC236}">
              <a16:creationId xmlns="" xmlns:a16="http://schemas.microsoft.com/office/drawing/2014/main" id="{60F679F6-BD2A-4F8F-A24F-F12171EF55D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90" name="Text Box 12">
          <a:extLst>
            <a:ext uri="{FF2B5EF4-FFF2-40B4-BE49-F238E27FC236}">
              <a16:creationId xmlns="" xmlns:a16="http://schemas.microsoft.com/office/drawing/2014/main" id="{D6102625-4834-4547-8528-89093E576AF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91" name="Text Box 13">
          <a:extLst>
            <a:ext uri="{FF2B5EF4-FFF2-40B4-BE49-F238E27FC236}">
              <a16:creationId xmlns="" xmlns:a16="http://schemas.microsoft.com/office/drawing/2014/main" id="{69550C3D-9A92-4D47-955D-2966FFFD0C5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92" name="Text Box 14">
          <a:extLst>
            <a:ext uri="{FF2B5EF4-FFF2-40B4-BE49-F238E27FC236}">
              <a16:creationId xmlns="" xmlns:a16="http://schemas.microsoft.com/office/drawing/2014/main" id="{3CE71996-01DE-4295-8FC0-746E4083EDA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93" name="Text Box 15">
          <a:extLst>
            <a:ext uri="{FF2B5EF4-FFF2-40B4-BE49-F238E27FC236}">
              <a16:creationId xmlns="" xmlns:a16="http://schemas.microsoft.com/office/drawing/2014/main" id="{03B8973A-3448-48D3-8563-48BA51D88E3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94" name="Text Box 16">
          <a:extLst>
            <a:ext uri="{FF2B5EF4-FFF2-40B4-BE49-F238E27FC236}">
              <a16:creationId xmlns="" xmlns:a16="http://schemas.microsoft.com/office/drawing/2014/main" id="{6A3B9272-4FDC-44C2-826A-582F804BB53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95" name="Text Box 17">
          <a:extLst>
            <a:ext uri="{FF2B5EF4-FFF2-40B4-BE49-F238E27FC236}">
              <a16:creationId xmlns="" xmlns:a16="http://schemas.microsoft.com/office/drawing/2014/main" id="{F1D478F6-F911-4345-BFE8-8983B2B5DA4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96" name="Text Box 6">
          <a:extLst>
            <a:ext uri="{FF2B5EF4-FFF2-40B4-BE49-F238E27FC236}">
              <a16:creationId xmlns="" xmlns:a16="http://schemas.microsoft.com/office/drawing/2014/main" id="{47976A19-A871-46C6-93FA-B067E331A7B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97" name="Text Box 7">
          <a:extLst>
            <a:ext uri="{FF2B5EF4-FFF2-40B4-BE49-F238E27FC236}">
              <a16:creationId xmlns="" xmlns:a16="http://schemas.microsoft.com/office/drawing/2014/main" id="{FB813ABE-5EBA-4532-80B2-2DB46C385BD5}"/>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98" name="Text Box 8">
          <a:extLst>
            <a:ext uri="{FF2B5EF4-FFF2-40B4-BE49-F238E27FC236}">
              <a16:creationId xmlns="" xmlns:a16="http://schemas.microsoft.com/office/drawing/2014/main" id="{623B5276-335C-4977-9450-4369BA875EF5}"/>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99" name="Text Box 9">
          <a:extLst>
            <a:ext uri="{FF2B5EF4-FFF2-40B4-BE49-F238E27FC236}">
              <a16:creationId xmlns="" xmlns:a16="http://schemas.microsoft.com/office/drawing/2014/main" id="{300791A9-419C-4DD0-BC28-0AE8ECDD6DB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00" name="Text Box 10">
          <a:extLst>
            <a:ext uri="{FF2B5EF4-FFF2-40B4-BE49-F238E27FC236}">
              <a16:creationId xmlns="" xmlns:a16="http://schemas.microsoft.com/office/drawing/2014/main" id="{8B08770F-0220-4DB9-8476-CA3796EE3C0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01" name="Text Box 11">
          <a:extLst>
            <a:ext uri="{FF2B5EF4-FFF2-40B4-BE49-F238E27FC236}">
              <a16:creationId xmlns="" xmlns:a16="http://schemas.microsoft.com/office/drawing/2014/main" id="{78B5F615-D81A-4793-A6CE-683FDF0555E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02" name="Text Box 12">
          <a:extLst>
            <a:ext uri="{FF2B5EF4-FFF2-40B4-BE49-F238E27FC236}">
              <a16:creationId xmlns="" xmlns:a16="http://schemas.microsoft.com/office/drawing/2014/main" id="{22B7B827-7384-4E91-805D-D1B73096D07C}"/>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03" name="Text Box 13">
          <a:extLst>
            <a:ext uri="{FF2B5EF4-FFF2-40B4-BE49-F238E27FC236}">
              <a16:creationId xmlns="" xmlns:a16="http://schemas.microsoft.com/office/drawing/2014/main" id="{1AB96672-D47B-4520-B35B-D6B742A46154}"/>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04" name="Text Box 14">
          <a:extLst>
            <a:ext uri="{FF2B5EF4-FFF2-40B4-BE49-F238E27FC236}">
              <a16:creationId xmlns="" xmlns:a16="http://schemas.microsoft.com/office/drawing/2014/main" id="{AD3842E5-D093-46E7-8C77-F1528DDD1797}"/>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05" name="Text Box 15">
          <a:extLst>
            <a:ext uri="{FF2B5EF4-FFF2-40B4-BE49-F238E27FC236}">
              <a16:creationId xmlns="" xmlns:a16="http://schemas.microsoft.com/office/drawing/2014/main" id="{2C2C58A8-9946-4D5D-B748-967C59F3CBAA}"/>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06" name="Text Box 16">
          <a:extLst>
            <a:ext uri="{FF2B5EF4-FFF2-40B4-BE49-F238E27FC236}">
              <a16:creationId xmlns="" xmlns:a16="http://schemas.microsoft.com/office/drawing/2014/main" id="{C12CA445-81F0-4285-BB42-01B93814029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07" name="Text Box 17">
          <a:extLst>
            <a:ext uri="{FF2B5EF4-FFF2-40B4-BE49-F238E27FC236}">
              <a16:creationId xmlns="" xmlns:a16="http://schemas.microsoft.com/office/drawing/2014/main" id="{FF98EA7E-5196-43B0-AE71-730DA8BCD54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08" name="Text Box 6">
          <a:extLst>
            <a:ext uri="{FF2B5EF4-FFF2-40B4-BE49-F238E27FC236}">
              <a16:creationId xmlns="" xmlns:a16="http://schemas.microsoft.com/office/drawing/2014/main" id="{3361B483-C563-4A85-87CF-F044D730667B}"/>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09" name="Text Box 7">
          <a:extLst>
            <a:ext uri="{FF2B5EF4-FFF2-40B4-BE49-F238E27FC236}">
              <a16:creationId xmlns="" xmlns:a16="http://schemas.microsoft.com/office/drawing/2014/main" id="{441C4553-6E90-4D59-8A4D-4B81F70D21F4}"/>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10" name="Text Box 8">
          <a:extLst>
            <a:ext uri="{FF2B5EF4-FFF2-40B4-BE49-F238E27FC236}">
              <a16:creationId xmlns="" xmlns:a16="http://schemas.microsoft.com/office/drawing/2014/main" id="{72D05127-D08C-4646-AC5B-693ADEAAC4BB}"/>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11" name="Text Box 9">
          <a:extLst>
            <a:ext uri="{FF2B5EF4-FFF2-40B4-BE49-F238E27FC236}">
              <a16:creationId xmlns="" xmlns:a16="http://schemas.microsoft.com/office/drawing/2014/main" id="{3B3591F5-8D12-4C01-A820-77001EE65769}"/>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12" name="Text Box 10">
          <a:extLst>
            <a:ext uri="{FF2B5EF4-FFF2-40B4-BE49-F238E27FC236}">
              <a16:creationId xmlns="" xmlns:a16="http://schemas.microsoft.com/office/drawing/2014/main" id="{013E8440-91F6-4D11-9997-EA96D8A99959}"/>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13" name="Text Box 11">
          <a:extLst>
            <a:ext uri="{FF2B5EF4-FFF2-40B4-BE49-F238E27FC236}">
              <a16:creationId xmlns="" xmlns:a16="http://schemas.microsoft.com/office/drawing/2014/main" id="{E6D7EB50-1E56-4AA4-811D-8D8EAAB04CB5}"/>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14" name="Text Box 12">
          <a:extLst>
            <a:ext uri="{FF2B5EF4-FFF2-40B4-BE49-F238E27FC236}">
              <a16:creationId xmlns="" xmlns:a16="http://schemas.microsoft.com/office/drawing/2014/main" id="{5D9D6EA7-7A93-4B1E-B009-2295E886BEE8}"/>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15" name="Text Box 13">
          <a:extLst>
            <a:ext uri="{FF2B5EF4-FFF2-40B4-BE49-F238E27FC236}">
              <a16:creationId xmlns="" xmlns:a16="http://schemas.microsoft.com/office/drawing/2014/main" id="{A733B043-6C9C-487A-BEBF-2E672F4642E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16" name="Text Box 14">
          <a:extLst>
            <a:ext uri="{FF2B5EF4-FFF2-40B4-BE49-F238E27FC236}">
              <a16:creationId xmlns="" xmlns:a16="http://schemas.microsoft.com/office/drawing/2014/main" id="{502C4A77-876A-40AA-A265-84C70DBE731B}"/>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17" name="Text Box 15">
          <a:extLst>
            <a:ext uri="{FF2B5EF4-FFF2-40B4-BE49-F238E27FC236}">
              <a16:creationId xmlns="" xmlns:a16="http://schemas.microsoft.com/office/drawing/2014/main" id="{15542851-6143-4C2B-BF71-7D33EEEB237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18" name="Text Box 16">
          <a:extLst>
            <a:ext uri="{FF2B5EF4-FFF2-40B4-BE49-F238E27FC236}">
              <a16:creationId xmlns="" xmlns:a16="http://schemas.microsoft.com/office/drawing/2014/main" id="{5A6DD93D-09AE-4126-805E-81B8D56D3ED7}"/>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19" name="Text Box 17">
          <a:extLst>
            <a:ext uri="{FF2B5EF4-FFF2-40B4-BE49-F238E27FC236}">
              <a16:creationId xmlns="" xmlns:a16="http://schemas.microsoft.com/office/drawing/2014/main" id="{85332288-C2F6-42C5-AF72-4396E4C6E92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20" name="Text Box 7">
          <a:extLst>
            <a:ext uri="{FF2B5EF4-FFF2-40B4-BE49-F238E27FC236}">
              <a16:creationId xmlns="" xmlns:a16="http://schemas.microsoft.com/office/drawing/2014/main" id="{B16AD6A0-DFF7-4496-B9CC-1441F37BB8C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21" name="Text Box 8">
          <a:extLst>
            <a:ext uri="{FF2B5EF4-FFF2-40B4-BE49-F238E27FC236}">
              <a16:creationId xmlns="" xmlns:a16="http://schemas.microsoft.com/office/drawing/2014/main" id="{74C0CB30-3448-4428-BD35-D156D3C1899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22" name="Text Box 9">
          <a:extLst>
            <a:ext uri="{FF2B5EF4-FFF2-40B4-BE49-F238E27FC236}">
              <a16:creationId xmlns="" xmlns:a16="http://schemas.microsoft.com/office/drawing/2014/main" id="{C70639ED-A634-4071-B062-6CA559464F5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23" name="Text Box 10">
          <a:extLst>
            <a:ext uri="{FF2B5EF4-FFF2-40B4-BE49-F238E27FC236}">
              <a16:creationId xmlns="" xmlns:a16="http://schemas.microsoft.com/office/drawing/2014/main" id="{912DB263-1A8C-493D-97AF-539A19FF1DEC}"/>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24" name="Text Box 11">
          <a:extLst>
            <a:ext uri="{FF2B5EF4-FFF2-40B4-BE49-F238E27FC236}">
              <a16:creationId xmlns="" xmlns:a16="http://schemas.microsoft.com/office/drawing/2014/main" id="{25A05A60-817B-47E1-AB29-D8A4289A3AC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25" name="Text Box 12">
          <a:extLst>
            <a:ext uri="{FF2B5EF4-FFF2-40B4-BE49-F238E27FC236}">
              <a16:creationId xmlns="" xmlns:a16="http://schemas.microsoft.com/office/drawing/2014/main" id="{A6AA6F91-3302-4938-A3A8-193BBECA6ED0}"/>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26" name="Text Box 13">
          <a:extLst>
            <a:ext uri="{FF2B5EF4-FFF2-40B4-BE49-F238E27FC236}">
              <a16:creationId xmlns="" xmlns:a16="http://schemas.microsoft.com/office/drawing/2014/main" id="{67A24F1F-BA9E-4202-847B-3CD20393DF1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27" name="Text Box 14">
          <a:extLst>
            <a:ext uri="{FF2B5EF4-FFF2-40B4-BE49-F238E27FC236}">
              <a16:creationId xmlns="" xmlns:a16="http://schemas.microsoft.com/office/drawing/2014/main" id="{4A756FAB-CAA0-42F2-8C77-35C7AE9CF27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28" name="Text Box 15">
          <a:extLst>
            <a:ext uri="{FF2B5EF4-FFF2-40B4-BE49-F238E27FC236}">
              <a16:creationId xmlns="" xmlns:a16="http://schemas.microsoft.com/office/drawing/2014/main" id="{8DE7F668-C1AC-4DE6-A2F2-6A02C131C265}"/>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29" name="Text Box 16">
          <a:extLst>
            <a:ext uri="{FF2B5EF4-FFF2-40B4-BE49-F238E27FC236}">
              <a16:creationId xmlns="" xmlns:a16="http://schemas.microsoft.com/office/drawing/2014/main" id="{888212FB-FB18-46C7-93FE-27E093EDEDA0}"/>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30" name="Text Box 17">
          <a:extLst>
            <a:ext uri="{FF2B5EF4-FFF2-40B4-BE49-F238E27FC236}">
              <a16:creationId xmlns="" xmlns:a16="http://schemas.microsoft.com/office/drawing/2014/main" id="{79313047-4EA5-4497-BD0E-319D05C2B82A}"/>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31" name="Text Box 6">
          <a:extLst>
            <a:ext uri="{FF2B5EF4-FFF2-40B4-BE49-F238E27FC236}">
              <a16:creationId xmlns="" xmlns:a16="http://schemas.microsoft.com/office/drawing/2014/main" id="{0B430628-E31C-407E-B91C-AF2A9C85766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32" name="Text Box 7">
          <a:extLst>
            <a:ext uri="{FF2B5EF4-FFF2-40B4-BE49-F238E27FC236}">
              <a16:creationId xmlns="" xmlns:a16="http://schemas.microsoft.com/office/drawing/2014/main" id="{7B38025C-BEB3-4073-BD00-E164A23ACCD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33" name="Text Box 8">
          <a:extLst>
            <a:ext uri="{FF2B5EF4-FFF2-40B4-BE49-F238E27FC236}">
              <a16:creationId xmlns="" xmlns:a16="http://schemas.microsoft.com/office/drawing/2014/main" id="{E451C55A-CDFF-4EF7-87AB-0F2A901B7B5D}"/>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34" name="Text Box 9">
          <a:extLst>
            <a:ext uri="{FF2B5EF4-FFF2-40B4-BE49-F238E27FC236}">
              <a16:creationId xmlns="" xmlns:a16="http://schemas.microsoft.com/office/drawing/2014/main" id="{DA47FA6B-A914-4630-B61B-8A1ACDE67109}"/>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35" name="Text Box 10">
          <a:extLst>
            <a:ext uri="{FF2B5EF4-FFF2-40B4-BE49-F238E27FC236}">
              <a16:creationId xmlns="" xmlns:a16="http://schemas.microsoft.com/office/drawing/2014/main" id="{B1074BB0-8D46-44B1-AF64-6EED944A531C}"/>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36" name="Text Box 11">
          <a:extLst>
            <a:ext uri="{FF2B5EF4-FFF2-40B4-BE49-F238E27FC236}">
              <a16:creationId xmlns="" xmlns:a16="http://schemas.microsoft.com/office/drawing/2014/main" id="{67674663-D393-49DB-9F0C-1C12B4D5A807}"/>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37" name="Text Box 12">
          <a:extLst>
            <a:ext uri="{FF2B5EF4-FFF2-40B4-BE49-F238E27FC236}">
              <a16:creationId xmlns="" xmlns:a16="http://schemas.microsoft.com/office/drawing/2014/main" id="{96495BB1-DB3C-4FBE-B7A7-52ECD661C896}"/>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38" name="Text Box 13">
          <a:extLst>
            <a:ext uri="{FF2B5EF4-FFF2-40B4-BE49-F238E27FC236}">
              <a16:creationId xmlns="" xmlns:a16="http://schemas.microsoft.com/office/drawing/2014/main" id="{403E1EAB-7784-4FAF-AE92-3A2C75E97FDC}"/>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39" name="Text Box 14">
          <a:extLst>
            <a:ext uri="{FF2B5EF4-FFF2-40B4-BE49-F238E27FC236}">
              <a16:creationId xmlns="" xmlns:a16="http://schemas.microsoft.com/office/drawing/2014/main" id="{A62196A2-CAEF-439C-9341-A7E768E77E8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40" name="Text Box 15">
          <a:extLst>
            <a:ext uri="{FF2B5EF4-FFF2-40B4-BE49-F238E27FC236}">
              <a16:creationId xmlns="" xmlns:a16="http://schemas.microsoft.com/office/drawing/2014/main" id="{6C285CF3-D3F1-4D29-B926-69C7FB7343A4}"/>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41" name="Text Box 16">
          <a:extLst>
            <a:ext uri="{FF2B5EF4-FFF2-40B4-BE49-F238E27FC236}">
              <a16:creationId xmlns="" xmlns:a16="http://schemas.microsoft.com/office/drawing/2014/main" id="{D36913C5-CB02-4FB0-B2B8-DDF530053DFA}"/>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42" name="Text Box 17">
          <a:extLst>
            <a:ext uri="{FF2B5EF4-FFF2-40B4-BE49-F238E27FC236}">
              <a16:creationId xmlns="" xmlns:a16="http://schemas.microsoft.com/office/drawing/2014/main" id="{F2833EB9-94B7-4711-BFA6-6946A1DC500B}"/>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43" name="Text Box 6">
          <a:extLst>
            <a:ext uri="{FF2B5EF4-FFF2-40B4-BE49-F238E27FC236}">
              <a16:creationId xmlns="" xmlns:a16="http://schemas.microsoft.com/office/drawing/2014/main" id="{C6ABE0D7-CF1A-49BF-8AD4-DCEEACD0D341}"/>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44" name="Text Box 7">
          <a:extLst>
            <a:ext uri="{FF2B5EF4-FFF2-40B4-BE49-F238E27FC236}">
              <a16:creationId xmlns="" xmlns:a16="http://schemas.microsoft.com/office/drawing/2014/main" id="{28E8E785-D602-435C-9420-C46D85E37A2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45" name="Text Box 8">
          <a:extLst>
            <a:ext uri="{FF2B5EF4-FFF2-40B4-BE49-F238E27FC236}">
              <a16:creationId xmlns="" xmlns:a16="http://schemas.microsoft.com/office/drawing/2014/main" id="{43CF2C8B-59A7-430A-8B8E-637F53F20F6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46" name="Text Box 9">
          <a:extLst>
            <a:ext uri="{FF2B5EF4-FFF2-40B4-BE49-F238E27FC236}">
              <a16:creationId xmlns="" xmlns:a16="http://schemas.microsoft.com/office/drawing/2014/main" id="{37635FB1-81A8-4B60-9EAC-F5EAC28F1ED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47" name="Text Box 10">
          <a:extLst>
            <a:ext uri="{FF2B5EF4-FFF2-40B4-BE49-F238E27FC236}">
              <a16:creationId xmlns="" xmlns:a16="http://schemas.microsoft.com/office/drawing/2014/main" id="{778109B3-EE0B-466F-8904-03A30F4056B7}"/>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48" name="Text Box 11">
          <a:extLst>
            <a:ext uri="{FF2B5EF4-FFF2-40B4-BE49-F238E27FC236}">
              <a16:creationId xmlns="" xmlns:a16="http://schemas.microsoft.com/office/drawing/2014/main" id="{1D5F2910-5B9F-48A5-B4A2-EEF27C989C3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49" name="Text Box 12">
          <a:extLst>
            <a:ext uri="{FF2B5EF4-FFF2-40B4-BE49-F238E27FC236}">
              <a16:creationId xmlns="" xmlns:a16="http://schemas.microsoft.com/office/drawing/2014/main" id="{E1D0318A-E7A8-42B0-BB44-700D2B68800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0" name="Text Box 13">
          <a:extLst>
            <a:ext uri="{FF2B5EF4-FFF2-40B4-BE49-F238E27FC236}">
              <a16:creationId xmlns="" xmlns:a16="http://schemas.microsoft.com/office/drawing/2014/main" id="{0C7168B3-406F-4953-B56E-4A783C79E8A0}"/>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1" name="Text Box 14">
          <a:extLst>
            <a:ext uri="{FF2B5EF4-FFF2-40B4-BE49-F238E27FC236}">
              <a16:creationId xmlns="" xmlns:a16="http://schemas.microsoft.com/office/drawing/2014/main" id="{F35D61DB-6DF2-49E0-9EB3-DA72532EEB9B}"/>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2" name="Text Box 15">
          <a:extLst>
            <a:ext uri="{FF2B5EF4-FFF2-40B4-BE49-F238E27FC236}">
              <a16:creationId xmlns="" xmlns:a16="http://schemas.microsoft.com/office/drawing/2014/main" id="{C04DC8C4-2B57-465B-B670-F6DE24465A91}"/>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3" name="Text Box 16">
          <a:extLst>
            <a:ext uri="{FF2B5EF4-FFF2-40B4-BE49-F238E27FC236}">
              <a16:creationId xmlns="" xmlns:a16="http://schemas.microsoft.com/office/drawing/2014/main" id="{DA6EB872-7A2E-495E-8F06-C1E8338308C0}"/>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4" name="Text Box 17">
          <a:extLst>
            <a:ext uri="{FF2B5EF4-FFF2-40B4-BE49-F238E27FC236}">
              <a16:creationId xmlns="" xmlns:a16="http://schemas.microsoft.com/office/drawing/2014/main" id="{9448701B-4007-4B1B-A1D3-A799901CB55D}"/>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5" name="Text Box 6">
          <a:extLst>
            <a:ext uri="{FF2B5EF4-FFF2-40B4-BE49-F238E27FC236}">
              <a16:creationId xmlns="" xmlns:a16="http://schemas.microsoft.com/office/drawing/2014/main" id="{D3AD3611-819B-4FDB-951D-ED04E408185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6" name="Text Box 7">
          <a:extLst>
            <a:ext uri="{FF2B5EF4-FFF2-40B4-BE49-F238E27FC236}">
              <a16:creationId xmlns="" xmlns:a16="http://schemas.microsoft.com/office/drawing/2014/main" id="{14E70324-3096-4A93-BC2C-2A4EC6826E74}"/>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7" name="Text Box 8">
          <a:extLst>
            <a:ext uri="{FF2B5EF4-FFF2-40B4-BE49-F238E27FC236}">
              <a16:creationId xmlns="" xmlns:a16="http://schemas.microsoft.com/office/drawing/2014/main" id="{53973512-10EF-4C84-AB5E-3B5A4D62D8A6}"/>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8" name="Text Box 9">
          <a:extLst>
            <a:ext uri="{FF2B5EF4-FFF2-40B4-BE49-F238E27FC236}">
              <a16:creationId xmlns="" xmlns:a16="http://schemas.microsoft.com/office/drawing/2014/main" id="{990A69C4-9736-4E6A-A92E-4250756E75E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9" name="Text Box 10">
          <a:extLst>
            <a:ext uri="{FF2B5EF4-FFF2-40B4-BE49-F238E27FC236}">
              <a16:creationId xmlns="" xmlns:a16="http://schemas.microsoft.com/office/drawing/2014/main" id="{CF513887-A123-4FAA-A5A7-19DA560061F6}"/>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60" name="Text Box 11">
          <a:extLst>
            <a:ext uri="{FF2B5EF4-FFF2-40B4-BE49-F238E27FC236}">
              <a16:creationId xmlns="" xmlns:a16="http://schemas.microsoft.com/office/drawing/2014/main" id="{357B2C7F-7535-4FB4-8A69-08FA6F81C19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61" name="Text Box 12">
          <a:extLst>
            <a:ext uri="{FF2B5EF4-FFF2-40B4-BE49-F238E27FC236}">
              <a16:creationId xmlns="" xmlns:a16="http://schemas.microsoft.com/office/drawing/2014/main" id="{39F10477-BA35-4309-B8DE-179361E0B95D}"/>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62" name="Text Box 13">
          <a:extLst>
            <a:ext uri="{FF2B5EF4-FFF2-40B4-BE49-F238E27FC236}">
              <a16:creationId xmlns="" xmlns:a16="http://schemas.microsoft.com/office/drawing/2014/main" id="{56ABE3E6-34BE-43B1-BA5A-B80A50DC28DC}"/>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63" name="Text Box 14">
          <a:extLst>
            <a:ext uri="{FF2B5EF4-FFF2-40B4-BE49-F238E27FC236}">
              <a16:creationId xmlns="" xmlns:a16="http://schemas.microsoft.com/office/drawing/2014/main" id="{0E0134C5-A014-46E7-ADB9-7DB0A782E1FB}"/>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64" name="Text Box 15">
          <a:extLst>
            <a:ext uri="{FF2B5EF4-FFF2-40B4-BE49-F238E27FC236}">
              <a16:creationId xmlns="" xmlns:a16="http://schemas.microsoft.com/office/drawing/2014/main" id="{C091B20E-9D5C-425C-A45F-8D4F597EE51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65" name="Text Box 16">
          <a:extLst>
            <a:ext uri="{FF2B5EF4-FFF2-40B4-BE49-F238E27FC236}">
              <a16:creationId xmlns="" xmlns:a16="http://schemas.microsoft.com/office/drawing/2014/main" id="{4C6513BD-2136-496D-9130-AC32144A02A4}"/>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66" name="Text Box 17">
          <a:extLst>
            <a:ext uri="{FF2B5EF4-FFF2-40B4-BE49-F238E27FC236}">
              <a16:creationId xmlns="" xmlns:a16="http://schemas.microsoft.com/office/drawing/2014/main" id="{CBA7EAAD-0A53-4FD6-B58F-3DDE7DF0A3ED}"/>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67" name="Text Box 7">
          <a:extLst>
            <a:ext uri="{FF2B5EF4-FFF2-40B4-BE49-F238E27FC236}">
              <a16:creationId xmlns="" xmlns:a16="http://schemas.microsoft.com/office/drawing/2014/main" id="{E7DC3BBE-E5FF-4F5E-8396-17920ADB6536}"/>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68" name="Text Box 8">
          <a:extLst>
            <a:ext uri="{FF2B5EF4-FFF2-40B4-BE49-F238E27FC236}">
              <a16:creationId xmlns="" xmlns:a16="http://schemas.microsoft.com/office/drawing/2014/main" id="{C86E6753-91B5-4D58-A210-73E8AC384D7D}"/>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69" name="Text Box 9">
          <a:extLst>
            <a:ext uri="{FF2B5EF4-FFF2-40B4-BE49-F238E27FC236}">
              <a16:creationId xmlns="" xmlns:a16="http://schemas.microsoft.com/office/drawing/2014/main" id="{E763AB9F-B1CE-4FC0-A898-6BFB77D4471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70" name="Text Box 10">
          <a:extLst>
            <a:ext uri="{FF2B5EF4-FFF2-40B4-BE49-F238E27FC236}">
              <a16:creationId xmlns="" xmlns:a16="http://schemas.microsoft.com/office/drawing/2014/main" id="{45292276-801E-4F54-A1CC-9D0960FED43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71" name="Text Box 11">
          <a:extLst>
            <a:ext uri="{FF2B5EF4-FFF2-40B4-BE49-F238E27FC236}">
              <a16:creationId xmlns="" xmlns:a16="http://schemas.microsoft.com/office/drawing/2014/main" id="{59940D01-B15E-46C2-A12A-A8799427960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72" name="Text Box 12">
          <a:extLst>
            <a:ext uri="{FF2B5EF4-FFF2-40B4-BE49-F238E27FC236}">
              <a16:creationId xmlns="" xmlns:a16="http://schemas.microsoft.com/office/drawing/2014/main" id="{EE045D90-BE84-46C8-840C-0AFDB71BE62D}"/>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73" name="Text Box 13">
          <a:extLst>
            <a:ext uri="{FF2B5EF4-FFF2-40B4-BE49-F238E27FC236}">
              <a16:creationId xmlns="" xmlns:a16="http://schemas.microsoft.com/office/drawing/2014/main" id="{435F7786-368D-4B32-A284-978A9F2BBFB7}"/>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74" name="Text Box 14">
          <a:extLst>
            <a:ext uri="{FF2B5EF4-FFF2-40B4-BE49-F238E27FC236}">
              <a16:creationId xmlns="" xmlns:a16="http://schemas.microsoft.com/office/drawing/2014/main" id="{378EE1AF-530B-476D-A1FF-9554A8354B8C}"/>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75" name="Text Box 15">
          <a:extLst>
            <a:ext uri="{FF2B5EF4-FFF2-40B4-BE49-F238E27FC236}">
              <a16:creationId xmlns="" xmlns:a16="http://schemas.microsoft.com/office/drawing/2014/main" id="{E8723775-5745-4DEB-9583-46C872985D4C}"/>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76" name="Text Box 16">
          <a:extLst>
            <a:ext uri="{FF2B5EF4-FFF2-40B4-BE49-F238E27FC236}">
              <a16:creationId xmlns="" xmlns:a16="http://schemas.microsoft.com/office/drawing/2014/main" id="{C4322E1E-2298-4954-8C9C-CA34648E2CF5}"/>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77" name="Text Box 17">
          <a:extLst>
            <a:ext uri="{FF2B5EF4-FFF2-40B4-BE49-F238E27FC236}">
              <a16:creationId xmlns="" xmlns:a16="http://schemas.microsoft.com/office/drawing/2014/main" id="{ACA08983-C06F-4EA1-89BF-1F5572E514C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78" name="Text Box 6">
          <a:extLst>
            <a:ext uri="{FF2B5EF4-FFF2-40B4-BE49-F238E27FC236}">
              <a16:creationId xmlns="" xmlns:a16="http://schemas.microsoft.com/office/drawing/2014/main" id="{5E60B2E9-5DF5-4DBC-9174-430EDAAC1048}"/>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79" name="Text Box 7">
          <a:extLst>
            <a:ext uri="{FF2B5EF4-FFF2-40B4-BE49-F238E27FC236}">
              <a16:creationId xmlns="" xmlns:a16="http://schemas.microsoft.com/office/drawing/2014/main" id="{9335E3E3-FAD2-48A0-AFAB-67E3F656804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80" name="Text Box 8">
          <a:extLst>
            <a:ext uri="{FF2B5EF4-FFF2-40B4-BE49-F238E27FC236}">
              <a16:creationId xmlns="" xmlns:a16="http://schemas.microsoft.com/office/drawing/2014/main" id="{007C535C-47B6-4FDC-9AF5-BF5631B765C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81" name="Text Box 9">
          <a:extLst>
            <a:ext uri="{FF2B5EF4-FFF2-40B4-BE49-F238E27FC236}">
              <a16:creationId xmlns="" xmlns:a16="http://schemas.microsoft.com/office/drawing/2014/main" id="{17676638-DC43-446C-837B-458A702277A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82" name="Text Box 10">
          <a:extLst>
            <a:ext uri="{FF2B5EF4-FFF2-40B4-BE49-F238E27FC236}">
              <a16:creationId xmlns="" xmlns:a16="http://schemas.microsoft.com/office/drawing/2014/main" id="{ACC0B1AB-5DD1-4080-AB99-1E32E7F67B3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83" name="Text Box 11">
          <a:extLst>
            <a:ext uri="{FF2B5EF4-FFF2-40B4-BE49-F238E27FC236}">
              <a16:creationId xmlns="" xmlns:a16="http://schemas.microsoft.com/office/drawing/2014/main" id="{0690F076-D126-4153-B404-0642F3F14870}"/>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84" name="Text Box 12">
          <a:extLst>
            <a:ext uri="{FF2B5EF4-FFF2-40B4-BE49-F238E27FC236}">
              <a16:creationId xmlns="" xmlns:a16="http://schemas.microsoft.com/office/drawing/2014/main" id="{E6F9A2AE-B9FE-4F86-ABB6-647C0CED8E55}"/>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85" name="Text Box 13">
          <a:extLst>
            <a:ext uri="{FF2B5EF4-FFF2-40B4-BE49-F238E27FC236}">
              <a16:creationId xmlns="" xmlns:a16="http://schemas.microsoft.com/office/drawing/2014/main" id="{F15FE4E5-7ADD-49AA-82A5-D337F3A9936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86" name="Text Box 14">
          <a:extLst>
            <a:ext uri="{FF2B5EF4-FFF2-40B4-BE49-F238E27FC236}">
              <a16:creationId xmlns="" xmlns:a16="http://schemas.microsoft.com/office/drawing/2014/main" id="{11741704-5EE7-48E3-9161-66B814D8AC5A}"/>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87" name="Text Box 15">
          <a:extLst>
            <a:ext uri="{FF2B5EF4-FFF2-40B4-BE49-F238E27FC236}">
              <a16:creationId xmlns="" xmlns:a16="http://schemas.microsoft.com/office/drawing/2014/main" id="{5F7F5FC8-1CBA-42F7-9A88-04C055DE1E89}"/>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88" name="Text Box 16">
          <a:extLst>
            <a:ext uri="{FF2B5EF4-FFF2-40B4-BE49-F238E27FC236}">
              <a16:creationId xmlns="" xmlns:a16="http://schemas.microsoft.com/office/drawing/2014/main" id="{D9E6889B-1FE2-4048-8543-A4A3D13EAD3B}"/>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89" name="Text Box 17">
          <a:extLst>
            <a:ext uri="{FF2B5EF4-FFF2-40B4-BE49-F238E27FC236}">
              <a16:creationId xmlns="" xmlns:a16="http://schemas.microsoft.com/office/drawing/2014/main" id="{94857B47-330A-4A2D-9459-E6452518D8E1}"/>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90" name="Text Box 6">
          <a:extLst>
            <a:ext uri="{FF2B5EF4-FFF2-40B4-BE49-F238E27FC236}">
              <a16:creationId xmlns="" xmlns:a16="http://schemas.microsoft.com/office/drawing/2014/main" id="{A1F97EFA-0E7B-48F2-9775-1BC18206E7A8}"/>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91" name="Text Box 7">
          <a:extLst>
            <a:ext uri="{FF2B5EF4-FFF2-40B4-BE49-F238E27FC236}">
              <a16:creationId xmlns="" xmlns:a16="http://schemas.microsoft.com/office/drawing/2014/main" id="{EA8CBCA4-D0F1-4657-A401-6CCFDEEA69B7}"/>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92" name="Text Box 8">
          <a:extLst>
            <a:ext uri="{FF2B5EF4-FFF2-40B4-BE49-F238E27FC236}">
              <a16:creationId xmlns="" xmlns:a16="http://schemas.microsoft.com/office/drawing/2014/main" id="{6ECB159B-308E-4DB2-8A24-6ACC36197BE7}"/>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93" name="Text Box 9">
          <a:extLst>
            <a:ext uri="{FF2B5EF4-FFF2-40B4-BE49-F238E27FC236}">
              <a16:creationId xmlns="" xmlns:a16="http://schemas.microsoft.com/office/drawing/2014/main" id="{AAA529E4-55A0-4844-AEB9-C12B7D20F76F}"/>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94" name="Text Box 10">
          <a:extLst>
            <a:ext uri="{FF2B5EF4-FFF2-40B4-BE49-F238E27FC236}">
              <a16:creationId xmlns="" xmlns:a16="http://schemas.microsoft.com/office/drawing/2014/main" id="{357772FB-FA7E-4492-A0D7-7422F5DFC211}"/>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95" name="Text Box 11">
          <a:extLst>
            <a:ext uri="{FF2B5EF4-FFF2-40B4-BE49-F238E27FC236}">
              <a16:creationId xmlns="" xmlns:a16="http://schemas.microsoft.com/office/drawing/2014/main" id="{9BBFC80F-7ED2-4933-85D8-2FA8BDD0B14B}"/>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96" name="Text Box 12">
          <a:extLst>
            <a:ext uri="{FF2B5EF4-FFF2-40B4-BE49-F238E27FC236}">
              <a16:creationId xmlns="" xmlns:a16="http://schemas.microsoft.com/office/drawing/2014/main" id="{1B83D711-A3D9-4F0F-8DBF-FEFB460E5E6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97" name="Text Box 13">
          <a:extLst>
            <a:ext uri="{FF2B5EF4-FFF2-40B4-BE49-F238E27FC236}">
              <a16:creationId xmlns="" xmlns:a16="http://schemas.microsoft.com/office/drawing/2014/main" id="{95A8F7FD-C4C0-4ACC-9558-CA90B8C0AC67}"/>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98" name="Text Box 14">
          <a:extLst>
            <a:ext uri="{FF2B5EF4-FFF2-40B4-BE49-F238E27FC236}">
              <a16:creationId xmlns="" xmlns:a16="http://schemas.microsoft.com/office/drawing/2014/main" id="{D2230CA7-7246-4747-94EC-74EE1A1DF07C}"/>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99" name="Text Box 15">
          <a:extLst>
            <a:ext uri="{FF2B5EF4-FFF2-40B4-BE49-F238E27FC236}">
              <a16:creationId xmlns="" xmlns:a16="http://schemas.microsoft.com/office/drawing/2014/main" id="{0B03AA5A-44D3-4912-971B-1789AA2F4885}"/>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00" name="Text Box 16">
          <a:extLst>
            <a:ext uri="{FF2B5EF4-FFF2-40B4-BE49-F238E27FC236}">
              <a16:creationId xmlns="" xmlns:a16="http://schemas.microsoft.com/office/drawing/2014/main" id="{AE1C29D6-C703-4362-BE94-92F2BF449E15}"/>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01" name="Text Box 17">
          <a:extLst>
            <a:ext uri="{FF2B5EF4-FFF2-40B4-BE49-F238E27FC236}">
              <a16:creationId xmlns="" xmlns:a16="http://schemas.microsoft.com/office/drawing/2014/main" id="{24384C0B-BD28-4EAA-9511-AD82D3097B8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02" name="Text Box 6">
          <a:extLst>
            <a:ext uri="{FF2B5EF4-FFF2-40B4-BE49-F238E27FC236}">
              <a16:creationId xmlns="" xmlns:a16="http://schemas.microsoft.com/office/drawing/2014/main" id="{08037FF5-9E9B-4BA0-AEAD-9DFF5C2A2A17}"/>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03" name="Text Box 7">
          <a:extLst>
            <a:ext uri="{FF2B5EF4-FFF2-40B4-BE49-F238E27FC236}">
              <a16:creationId xmlns="" xmlns:a16="http://schemas.microsoft.com/office/drawing/2014/main" id="{E50F8488-8130-4E3A-836C-C75B121CB85E}"/>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04" name="Text Box 8">
          <a:extLst>
            <a:ext uri="{FF2B5EF4-FFF2-40B4-BE49-F238E27FC236}">
              <a16:creationId xmlns="" xmlns:a16="http://schemas.microsoft.com/office/drawing/2014/main" id="{F7FEE0F3-5250-4474-BB76-B26214FA654E}"/>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05" name="Text Box 9">
          <a:extLst>
            <a:ext uri="{FF2B5EF4-FFF2-40B4-BE49-F238E27FC236}">
              <a16:creationId xmlns="" xmlns:a16="http://schemas.microsoft.com/office/drawing/2014/main" id="{67F2B9B5-434F-4EC2-85E1-0913B3B91E1D}"/>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06" name="Text Box 10">
          <a:extLst>
            <a:ext uri="{FF2B5EF4-FFF2-40B4-BE49-F238E27FC236}">
              <a16:creationId xmlns="" xmlns:a16="http://schemas.microsoft.com/office/drawing/2014/main" id="{8EC4FA2F-E14A-4E40-AFA7-1948EC8D78FF}"/>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07" name="Text Box 11">
          <a:extLst>
            <a:ext uri="{FF2B5EF4-FFF2-40B4-BE49-F238E27FC236}">
              <a16:creationId xmlns="" xmlns:a16="http://schemas.microsoft.com/office/drawing/2014/main" id="{613FA1FE-4923-4099-BD0B-5D199295CDB7}"/>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08" name="Text Box 12">
          <a:extLst>
            <a:ext uri="{FF2B5EF4-FFF2-40B4-BE49-F238E27FC236}">
              <a16:creationId xmlns="" xmlns:a16="http://schemas.microsoft.com/office/drawing/2014/main" id="{29D6743D-7EB0-47AD-95A6-A14DA31418C2}"/>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09" name="Text Box 13">
          <a:extLst>
            <a:ext uri="{FF2B5EF4-FFF2-40B4-BE49-F238E27FC236}">
              <a16:creationId xmlns="" xmlns:a16="http://schemas.microsoft.com/office/drawing/2014/main" id="{6DC97915-689E-4CEA-A2C3-FAAE7AC5F8FD}"/>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10" name="Text Box 14">
          <a:extLst>
            <a:ext uri="{FF2B5EF4-FFF2-40B4-BE49-F238E27FC236}">
              <a16:creationId xmlns="" xmlns:a16="http://schemas.microsoft.com/office/drawing/2014/main" id="{A5578A94-35E2-4273-BC2A-ADAEEB5E4B4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11" name="Text Box 15">
          <a:extLst>
            <a:ext uri="{FF2B5EF4-FFF2-40B4-BE49-F238E27FC236}">
              <a16:creationId xmlns="" xmlns:a16="http://schemas.microsoft.com/office/drawing/2014/main" id="{36244EA2-2653-4460-9659-A8AD7813A4DC}"/>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12" name="Text Box 16">
          <a:extLst>
            <a:ext uri="{FF2B5EF4-FFF2-40B4-BE49-F238E27FC236}">
              <a16:creationId xmlns="" xmlns:a16="http://schemas.microsoft.com/office/drawing/2014/main" id="{14AA75A1-42F3-4BF6-A9F7-65A25AEFE0DA}"/>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13" name="Text Box 17">
          <a:extLst>
            <a:ext uri="{FF2B5EF4-FFF2-40B4-BE49-F238E27FC236}">
              <a16:creationId xmlns="" xmlns:a16="http://schemas.microsoft.com/office/drawing/2014/main" id="{24DF3B5E-34E8-4BA8-AB93-90F65970E43C}"/>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14" name="Text Box 7">
          <a:extLst>
            <a:ext uri="{FF2B5EF4-FFF2-40B4-BE49-F238E27FC236}">
              <a16:creationId xmlns="" xmlns:a16="http://schemas.microsoft.com/office/drawing/2014/main" id="{29E2D3D2-3EA9-4D03-BD72-2489B7B19B4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15" name="Text Box 8">
          <a:extLst>
            <a:ext uri="{FF2B5EF4-FFF2-40B4-BE49-F238E27FC236}">
              <a16:creationId xmlns="" xmlns:a16="http://schemas.microsoft.com/office/drawing/2014/main" id="{0552A2E1-7B27-44F3-BFCD-33CE231D7686}"/>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16" name="Text Box 9">
          <a:extLst>
            <a:ext uri="{FF2B5EF4-FFF2-40B4-BE49-F238E27FC236}">
              <a16:creationId xmlns="" xmlns:a16="http://schemas.microsoft.com/office/drawing/2014/main" id="{DE9817AA-098C-4293-84A8-8F7FF885043C}"/>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17" name="Text Box 10">
          <a:extLst>
            <a:ext uri="{FF2B5EF4-FFF2-40B4-BE49-F238E27FC236}">
              <a16:creationId xmlns="" xmlns:a16="http://schemas.microsoft.com/office/drawing/2014/main" id="{C346E9B3-7662-40FE-9189-731292C05062}"/>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18" name="Text Box 11">
          <a:extLst>
            <a:ext uri="{FF2B5EF4-FFF2-40B4-BE49-F238E27FC236}">
              <a16:creationId xmlns="" xmlns:a16="http://schemas.microsoft.com/office/drawing/2014/main" id="{28497BC1-900C-4609-8609-7B60B8E8EC0A}"/>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19" name="Text Box 12">
          <a:extLst>
            <a:ext uri="{FF2B5EF4-FFF2-40B4-BE49-F238E27FC236}">
              <a16:creationId xmlns="" xmlns:a16="http://schemas.microsoft.com/office/drawing/2014/main" id="{19B674F7-E8C1-4D75-8F3E-282B4DE84827}"/>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20" name="Text Box 13">
          <a:extLst>
            <a:ext uri="{FF2B5EF4-FFF2-40B4-BE49-F238E27FC236}">
              <a16:creationId xmlns="" xmlns:a16="http://schemas.microsoft.com/office/drawing/2014/main" id="{6EB96BEC-390A-4004-B383-93BE73F0E560}"/>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21" name="Text Box 14">
          <a:extLst>
            <a:ext uri="{FF2B5EF4-FFF2-40B4-BE49-F238E27FC236}">
              <a16:creationId xmlns="" xmlns:a16="http://schemas.microsoft.com/office/drawing/2014/main" id="{C6631EDD-13F2-40F9-A83C-13807057FB37}"/>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22" name="Text Box 15">
          <a:extLst>
            <a:ext uri="{FF2B5EF4-FFF2-40B4-BE49-F238E27FC236}">
              <a16:creationId xmlns="" xmlns:a16="http://schemas.microsoft.com/office/drawing/2014/main" id="{63C6466A-49EE-4A1C-A4DB-8DDDC6385017}"/>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23" name="Text Box 16">
          <a:extLst>
            <a:ext uri="{FF2B5EF4-FFF2-40B4-BE49-F238E27FC236}">
              <a16:creationId xmlns="" xmlns:a16="http://schemas.microsoft.com/office/drawing/2014/main" id="{9F34FF21-DDA6-4CF6-A32E-E07FA98BB2E2}"/>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24" name="Text Box 17">
          <a:extLst>
            <a:ext uri="{FF2B5EF4-FFF2-40B4-BE49-F238E27FC236}">
              <a16:creationId xmlns="" xmlns:a16="http://schemas.microsoft.com/office/drawing/2014/main" id="{E3E0D629-2CFC-4675-B5C8-E14F5BEDD8A5}"/>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25" name="Text Box 6">
          <a:extLst>
            <a:ext uri="{FF2B5EF4-FFF2-40B4-BE49-F238E27FC236}">
              <a16:creationId xmlns="" xmlns:a16="http://schemas.microsoft.com/office/drawing/2014/main" id="{AA620A21-846F-4CA1-AC15-A8F119E15030}"/>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26" name="Text Box 7">
          <a:extLst>
            <a:ext uri="{FF2B5EF4-FFF2-40B4-BE49-F238E27FC236}">
              <a16:creationId xmlns="" xmlns:a16="http://schemas.microsoft.com/office/drawing/2014/main" id="{E9C18B71-3BED-4026-9FD7-17A2F39DBC7A}"/>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27" name="Text Box 8">
          <a:extLst>
            <a:ext uri="{FF2B5EF4-FFF2-40B4-BE49-F238E27FC236}">
              <a16:creationId xmlns="" xmlns:a16="http://schemas.microsoft.com/office/drawing/2014/main" id="{E4BB574E-05AC-4D30-8498-B904C5390D5A}"/>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28" name="Text Box 9">
          <a:extLst>
            <a:ext uri="{FF2B5EF4-FFF2-40B4-BE49-F238E27FC236}">
              <a16:creationId xmlns="" xmlns:a16="http://schemas.microsoft.com/office/drawing/2014/main" id="{4F0A6F4D-25E0-436D-B6F6-7EA00D9BC63B}"/>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29" name="Text Box 10">
          <a:extLst>
            <a:ext uri="{FF2B5EF4-FFF2-40B4-BE49-F238E27FC236}">
              <a16:creationId xmlns="" xmlns:a16="http://schemas.microsoft.com/office/drawing/2014/main" id="{85474D98-C32E-4C9C-8579-5023BB140426}"/>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30" name="Text Box 11">
          <a:extLst>
            <a:ext uri="{FF2B5EF4-FFF2-40B4-BE49-F238E27FC236}">
              <a16:creationId xmlns="" xmlns:a16="http://schemas.microsoft.com/office/drawing/2014/main" id="{782342AB-2616-4053-8FBA-D36117AE88BB}"/>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31" name="Text Box 12">
          <a:extLst>
            <a:ext uri="{FF2B5EF4-FFF2-40B4-BE49-F238E27FC236}">
              <a16:creationId xmlns="" xmlns:a16="http://schemas.microsoft.com/office/drawing/2014/main" id="{E9B88742-D162-4622-B153-2F74EE04F1C6}"/>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32" name="Text Box 13">
          <a:extLst>
            <a:ext uri="{FF2B5EF4-FFF2-40B4-BE49-F238E27FC236}">
              <a16:creationId xmlns="" xmlns:a16="http://schemas.microsoft.com/office/drawing/2014/main" id="{A5A9EC7A-352E-4E94-8E51-35B476018281}"/>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33" name="Text Box 14">
          <a:extLst>
            <a:ext uri="{FF2B5EF4-FFF2-40B4-BE49-F238E27FC236}">
              <a16:creationId xmlns="" xmlns:a16="http://schemas.microsoft.com/office/drawing/2014/main" id="{ED3B6529-1393-4A5A-A7B6-91BB0EB099DA}"/>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34" name="Text Box 15">
          <a:extLst>
            <a:ext uri="{FF2B5EF4-FFF2-40B4-BE49-F238E27FC236}">
              <a16:creationId xmlns="" xmlns:a16="http://schemas.microsoft.com/office/drawing/2014/main" id="{EE296731-1AD2-4BE6-A216-C7D6C8BA4A9B}"/>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35" name="Text Box 16">
          <a:extLst>
            <a:ext uri="{FF2B5EF4-FFF2-40B4-BE49-F238E27FC236}">
              <a16:creationId xmlns="" xmlns:a16="http://schemas.microsoft.com/office/drawing/2014/main" id="{6167E83A-B4F7-4B30-911B-0676453A1A5F}"/>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36" name="Text Box 17">
          <a:extLst>
            <a:ext uri="{FF2B5EF4-FFF2-40B4-BE49-F238E27FC236}">
              <a16:creationId xmlns="" xmlns:a16="http://schemas.microsoft.com/office/drawing/2014/main" id="{7F2FF949-578C-409B-8214-D1CA4AEABCAF}"/>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37" name="Text Box 6">
          <a:extLst>
            <a:ext uri="{FF2B5EF4-FFF2-40B4-BE49-F238E27FC236}">
              <a16:creationId xmlns="" xmlns:a16="http://schemas.microsoft.com/office/drawing/2014/main" id="{DAA53480-C91C-4D18-8298-3D171E7D876F}"/>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38" name="Text Box 7">
          <a:extLst>
            <a:ext uri="{FF2B5EF4-FFF2-40B4-BE49-F238E27FC236}">
              <a16:creationId xmlns="" xmlns:a16="http://schemas.microsoft.com/office/drawing/2014/main" id="{33EA963A-B044-465D-B9E2-14BC14C122F5}"/>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39" name="Text Box 8">
          <a:extLst>
            <a:ext uri="{FF2B5EF4-FFF2-40B4-BE49-F238E27FC236}">
              <a16:creationId xmlns="" xmlns:a16="http://schemas.microsoft.com/office/drawing/2014/main" id="{4A3B77BD-966A-4169-9CF2-7D4B303FB874}"/>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40" name="Text Box 9">
          <a:extLst>
            <a:ext uri="{FF2B5EF4-FFF2-40B4-BE49-F238E27FC236}">
              <a16:creationId xmlns="" xmlns:a16="http://schemas.microsoft.com/office/drawing/2014/main" id="{F1581943-0E96-4A45-836A-E63D25C64656}"/>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41" name="Text Box 10">
          <a:extLst>
            <a:ext uri="{FF2B5EF4-FFF2-40B4-BE49-F238E27FC236}">
              <a16:creationId xmlns="" xmlns:a16="http://schemas.microsoft.com/office/drawing/2014/main" id="{A3F815CB-A5AF-4164-8A10-07683F1832DF}"/>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42" name="Text Box 11">
          <a:extLst>
            <a:ext uri="{FF2B5EF4-FFF2-40B4-BE49-F238E27FC236}">
              <a16:creationId xmlns="" xmlns:a16="http://schemas.microsoft.com/office/drawing/2014/main" id="{028BB36F-F47B-4FF6-ACA1-86B1E7448796}"/>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43" name="Text Box 12">
          <a:extLst>
            <a:ext uri="{FF2B5EF4-FFF2-40B4-BE49-F238E27FC236}">
              <a16:creationId xmlns="" xmlns:a16="http://schemas.microsoft.com/office/drawing/2014/main" id="{DE4AFB8C-979E-4D7F-96C1-8F49AE00023B}"/>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44" name="Text Box 13">
          <a:extLst>
            <a:ext uri="{FF2B5EF4-FFF2-40B4-BE49-F238E27FC236}">
              <a16:creationId xmlns="" xmlns:a16="http://schemas.microsoft.com/office/drawing/2014/main" id="{FAB7F669-CCB7-43D0-8759-3FCD2472727F}"/>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45" name="Text Box 14">
          <a:extLst>
            <a:ext uri="{FF2B5EF4-FFF2-40B4-BE49-F238E27FC236}">
              <a16:creationId xmlns="" xmlns:a16="http://schemas.microsoft.com/office/drawing/2014/main" id="{9B121135-04FF-48CF-B70E-F814B5EC0BF0}"/>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46" name="Text Box 15">
          <a:extLst>
            <a:ext uri="{FF2B5EF4-FFF2-40B4-BE49-F238E27FC236}">
              <a16:creationId xmlns="" xmlns:a16="http://schemas.microsoft.com/office/drawing/2014/main" id="{945F13E6-9ED0-46E8-875B-BC2E32459FDD}"/>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47" name="Text Box 16">
          <a:extLst>
            <a:ext uri="{FF2B5EF4-FFF2-40B4-BE49-F238E27FC236}">
              <a16:creationId xmlns="" xmlns:a16="http://schemas.microsoft.com/office/drawing/2014/main" id="{35F3D577-C92B-4846-8A71-655B0FD8F439}"/>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48" name="Text Box 17">
          <a:extLst>
            <a:ext uri="{FF2B5EF4-FFF2-40B4-BE49-F238E27FC236}">
              <a16:creationId xmlns="" xmlns:a16="http://schemas.microsoft.com/office/drawing/2014/main" id="{B028B022-A48E-4F2C-9B10-AA0C9C4364C4}"/>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49" name="Text Box 6">
          <a:extLst>
            <a:ext uri="{FF2B5EF4-FFF2-40B4-BE49-F238E27FC236}">
              <a16:creationId xmlns="" xmlns:a16="http://schemas.microsoft.com/office/drawing/2014/main" id="{568297F1-2890-4436-900A-81611A955F2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50" name="Text Box 7">
          <a:extLst>
            <a:ext uri="{FF2B5EF4-FFF2-40B4-BE49-F238E27FC236}">
              <a16:creationId xmlns="" xmlns:a16="http://schemas.microsoft.com/office/drawing/2014/main" id="{5EBF32FB-20DB-4ECA-A6C2-C9D86D3D1CA1}"/>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51" name="Text Box 8">
          <a:extLst>
            <a:ext uri="{FF2B5EF4-FFF2-40B4-BE49-F238E27FC236}">
              <a16:creationId xmlns="" xmlns:a16="http://schemas.microsoft.com/office/drawing/2014/main" id="{9C952C31-BFEE-4AEF-8398-7D742D6D0708}"/>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52" name="Text Box 9">
          <a:extLst>
            <a:ext uri="{FF2B5EF4-FFF2-40B4-BE49-F238E27FC236}">
              <a16:creationId xmlns="" xmlns:a16="http://schemas.microsoft.com/office/drawing/2014/main" id="{A5990901-448A-46D4-88A0-56CE65ECE7F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53" name="Text Box 10">
          <a:extLst>
            <a:ext uri="{FF2B5EF4-FFF2-40B4-BE49-F238E27FC236}">
              <a16:creationId xmlns="" xmlns:a16="http://schemas.microsoft.com/office/drawing/2014/main" id="{C9A4BFAA-B802-4A53-8098-49A0008E0F22}"/>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54" name="Text Box 11">
          <a:extLst>
            <a:ext uri="{FF2B5EF4-FFF2-40B4-BE49-F238E27FC236}">
              <a16:creationId xmlns="" xmlns:a16="http://schemas.microsoft.com/office/drawing/2014/main" id="{CC34D04F-DF1D-4C27-8825-4349D43EB638}"/>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55" name="Text Box 12">
          <a:extLst>
            <a:ext uri="{FF2B5EF4-FFF2-40B4-BE49-F238E27FC236}">
              <a16:creationId xmlns="" xmlns:a16="http://schemas.microsoft.com/office/drawing/2014/main" id="{A4D83B12-53D0-41DD-8223-BEBEB09DA99E}"/>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56" name="Text Box 13">
          <a:extLst>
            <a:ext uri="{FF2B5EF4-FFF2-40B4-BE49-F238E27FC236}">
              <a16:creationId xmlns="" xmlns:a16="http://schemas.microsoft.com/office/drawing/2014/main" id="{19CDB4AB-3B54-416A-86A8-FBF229D6CFA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57" name="Text Box 14">
          <a:extLst>
            <a:ext uri="{FF2B5EF4-FFF2-40B4-BE49-F238E27FC236}">
              <a16:creationId xmlns="" xmlns:a16="http://schemas.microsoft.com/office/drawing/2014/main" id="{81D30B38-5FE1-40B1-9754-9C735B8A2E7E}"/>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58" name="Text Box 15">
          <a:extLst>
            <a:ext uri="{FF2B5EF4-FFF2-40B4-BE49-F238E27FC236}">
              <a16:creationId xmlns="" xmlns:a16="http://schemas.microsoft.com/office/drawing/2014/main" id="{71D92CF2-76B7-4160-A8DF-0134305938AF}"/>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59" name="Text Box 16">
          <a:extLst>
            <a:ext uri="{FF2B5EF4-FFF2-40B4-BE49-F238E27FC236}">
              <a16:creationId xmlns="" xmlns:a16="http://schemas.microsoft.com/office/drawing/2014/main" id="{DE2BE2D9-2CFD-4832-9276-CF0CD8EA4E72}"/>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60" name="Text Box 17">
          <a:extLst>
            <a:ext uri="{FF2B5EF4-FFF2-40B4-BE49-F238E27FC236}">
              <a16:creationId xmlns="" xmlns:a16="http://schemas.microsoft.com/office/drawing/2014/main" id="{D7F37203-0F9D-4788-9468-37DD52DC0CB8}"/>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61" name="Text Box 7">
          <a:extLst>
            <a:ext uri="{FF2B5EF4-FFF2-40B4-BE49-F238E27FC236}">
              <a16:creationId xmlns="" xmlns:a16="http://schemas.microsoft.com/office/drawing/2014/main" id="{8F23A665-FE20-4B13-8EED-D45AEE5EAD42}"/>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62" name="Text Box 8">
          <a:extLst>
            <a:ext uri="{FF2B5EF4-FFF2-40B4-BE49-F238E27FC236}">
              <a16:creationId xmlns="" xmlns:a16="http://schemas.microsoft.com/office/drawing/2014/main" id="{207C4B7C-E5B6-4DFB-B363-5019979D02B8}"/>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63" name="Text Box 9">
          <a:extLst>
            <a:ext uri="{FF2B5EF4-FFF2-40B4-BE49-F238E27FC236}">
              <a16:creationId xmlns="" xmlns:a16="http://schemas.microsoft.com/office/drawing/2014/main" id="{B735A9C6-B34C-4322-BF39-DEB9F9336B5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64" name="Text Box 10">
          <a:extLst>
            <a:ext uri="{FF2B5EF4-FFF2-40B4-BE49-F238E27FC236}">
              <a16:creationId xmlns="" xmlns:a16="http://schemas.microsoft.com/office/drawing/2014/main" id="{C056F2A1-2609-478C-ABC1-BA6DFF3F39F2}"/>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65" name="Text Box 11">
          <a:extLst>
            <a:ext uri="{FF2B5EF4-FFF2-40B4-BE49-F238E27FC236}">
              <a16:creationId xmlns="" xmlns:a16="http://schemas.microsoft.com/office/drawing/2014/main" id="{BFDDC039-1DC0-4704-B6AC-E3B4826CD35B}"/>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66" name="Text Box 12">
          <a:extLst>
            <a:ext uri="{FF2B5EF4-FFF2-40B4-BE49-F238E27FC236}">
              <a16:creationId xmlns="" xmlns:a16="http://schemas.microsoft.com/office/drawing/2014/main" id="{E4864D3D-A458-4992-8956-7062B54CC890}"/>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67" name="Text Box 13">
          <a:extLst>
            <a:ext uri="{FF2B5EF4-FFF2-40B4-BE49-F238E27FC236}">
              <a16:creationId xmlns="" xmlns:a16="http://schemas.microsoft.com/office/drawing/2014/main" id="{83974BA2-DF7C-4D7F-8A00-A055A3D4B44D}"/>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68" name="Text Box 14">
          <a:extLst>
            <a:ext uri="{FF2B5EF4-FFF2-40B4-BE49-F238E27FC236}">
              <a16:creationId xmlns="" xmlns:a16="http://schemas.microsoft.com/office/drawing/2014/main" id="{D52FB61D-CC11-4853-BFCC-FA65ECFA867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69" name="Text Box 15">
          <a:extLst>
            <a:ext uri="{FF2B5EF4-FFF2-40B4-BE49-F238E27FC236}">
              <a16:creationId xmlns="" xmlns:a16="http://schemas.microsoft.com/office/drawing/2014/main" id="{259D9270-5105-4584-BFD3-B7C37FAB173A}"/>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70" name="Text Box 16">
          <a:extLst>
            <a:ext uri="{FF2B5EF4-FFF2-40B4-BE49-F238E27FC236}">
              <a16:creationId xmlns="" xmlns:a16="http://schemas.microsoft.com/office/drawing/2014/main" id="{9E8F49FD-9C51-432D-BE4C-B4DBA0A8B901}"/>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71" name="Text Box 17">
          <a:extLst>
            <a:ext uri="{FF2B5EF4-FFF2-40B4-BE49-F238E27FC236}">
              <a16:creationId xmlns="" xmlns:a16="http://schemas.microsoft.com/office/drawing/2014/main" id="{C53EB356-04FA-4FA3-A624-F33BA8C23F40}"/>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72" name="Text Box 6">
          <a:extLst>
            <a:ext uri="{FF2B5EF4-FFF2-40B4-BE49-F238E27FC236}">
              <a16:creationId xmlns="" xmlns:a16="http://schemas.microsoft.com/office/drawing/2014/main" id="{CB8B7C24-D84C-4A9A-A631-B90E37F841B5}"/>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73" name="Text Box 7">
          <a:extLst>
            <a:ext uri="{FF2B5EF4-FFF2-40B4-BE49-F238E27FC236}">
              <a16:creationId xmlns="" xmlns:a16="http://schemas.microsoft.com/office/drawing/2014/main" id="{3081D9C0-6192-44B4-98A6-391DF856086A}"/>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74" name="Text Box 8">
          <a:extLst>
            <a:ext uri="{FF2B5EF4-FFF2-40B4-BE49-F238E27FC236}">
              <a16:creationId xmlns="" xmlns:a16="http://schemas.microsoft.com/office/drawing/2014/main" id="{1289BEC9-3C6B-4EFB-B53B-91446144E309}"/>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75" name="Text Box 9">
          <a:extLst>
            <a:ext uri="{FF2B5EF4-FFF2-40B4-BE49-F238E27FC236}">
              <a16:creationId xmlns="" xmlns:a16="http://schemas.microsoft.com/office/drawing/2014/main" id="{E1B8DD2D-1825-4BFA-B955-6F9622ABF334}"/>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76" name="Text Box 10">
          <a:extLst>
            <a:ext uri="{FF2B5EF4-FFF2-40B4-BE49-F238E27FC236}">
              <a16:creationId xmlns="" xmlns:a16="http://schemas.microsoft.com/office/drawing/2014/main" id="{3805639A-9B16-44DF-8754-CF1BCD403E64}"/>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77" name="Text Box 11">
          <a:extLst>
            <a:ext uri="{FF2B5EF4-FFF2-40B4-BE49-F238E27FC236}">
              <a16:creationId xmlns="" xmlns:a16="http://schemas.microsoft.com/office/drawing/2014/main" id="{6FF30006-7E2B-4F6F-AC10-0B5AF2DDDB7B}"/>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78" name="Text Box 12">
          <a:extLst>
            <a:ext uri="{FF2B5EF4-FFF2-40B4-BE49-F238E27FC236}">
              <a16:creationId xmlns="" xmlns:a16="http://schemas.microsoft.com/office/drawing/2014/main" id="{8EE49890-4A41-461B-8904-EA81FA8BE267}"/>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79" name="Text Box 13">
          <a:extLst>
            <a:ext uri="{FF2B5EF4-FFF2-40B4-BE49-F238E27FC236}">
              <a16:creationId xmlns="" xmlns:a16="http://schemas.microsoft.com/office/drawing/2014/main" id="{BF3E4EC3-48BC-4C87-966B-A9471E30B6AD}"/>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80" name="Text Box 14">
          <a:extLst>
            <a:ext uri="{FF2B5EF4-FFF2-40B4-BE49-F238E27FC236}">
              <a16:creationId xmlns="" xmlns:a16="http://schemas.microsoft.com/office/drawing/2014/main" id="{D52A62D4-17C3-430C-8C8F-7143445B806C}"/>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81" name="Text Box 15">
          <a:extLst>
            <a:ext uri="{FF2B5EF4-FFF2-40B4-BE49-F238E27FC236}">
              <a16:creationId xmlns="" xmlns:a16="http://schemas.microsoft.com/office/drawing/2014/main" id="{C435DD46-9364-4737-8F0B-A0564A54C126}"/>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82" name="Text Box 16">
          <a:extLst>
            <a:ext uri="{FF2B5EF4-FFF2-40B4-BE49-F238E27FC236}">
              <a16:creationId xmlns="" xmlns:a16="http://schemas.microsoft.com/office/drawing/2014/main" id="{2F4808B5-31CA-4BE3-A67A-EDF8EF48854C}"/>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283" name="Text Box 17">
          <a:extLst>
            <a:ext uri="{FF2B5EF4-FFF2-40B4-BE49-F238E27FC236}">
              <a16:creationId xmlns="" xmlns:a16="http://schemas.microsoft.com/office/drawing/2014/main" id="{673861B2-E0E5-42D1-8ADF-2159BDC16F6C}"/>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84" name="Text Box 6">
          <a:extLst>
            <a:ext uri="{FF2B5EF4-FFF2-40B4-BE49-F238E27FC236}">
              <a16:creationId xmlns="" xmlns:a16="http://schemas.microsoft.com/office/drawing/2014/main" id="{6AF8BF2B-B924-444E-B3CF-40227D12F09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85" name="Text Box 7">
          <a:extLst>
            <a:ext uri="{FF2B5EF4-FFF2-40B4-BE49-F238E27FC236}">
              <a16:creationId xmlns="" xmlns:a16="http://schemas.microsoft.com/office/drawing/2014/main" id="{F5559717-31F9-4985-A211-61BEE51B137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86" name="Text Box 8">
          <a:extLst>
            <a:ext uri="{FF2B5EF4-FFF2-40B4-BE49-F238E27FC236}">
              <a16:creationId xmlns="" xmlns:a16="http://schemas.microsoft.com/office/drawing/2014/main" id="{EA88F4F7-855A-4808-9206-22D5B3CB527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87" name="Text Box 9">
          <a:extLst>
            <a:ext uri="{FF2B5EF4-FFF2-40B4-BE49-F238E27FC236}">
              <a16:creationId xmlns="" xmlns:a16="http://schemas.microsoft.com/office/drawing/2014/main" id="{7E8851A9-6D28-45BA-A484-1D3F51B4CE0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88" name="Text Box 10">
          <a:extLst>
            <a:ext uri="{FF2B5EF4-FFF2-40B4-BE49-F238E27FC236}">
              <a16:creationId xmlns="" xmlns:a16="http://schemas.microsoft.com/office/drawing/2014/main" id="{D1542BF1-73FC-4143-8164-56471A5034E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89" name="Text Box 11">
          <a:extLst>
            <a:ext uri="{FF2B5EF4-FFF2-40B4-BE49-F238E27FC236}">
              <a16:creationId xmlns="" xmlns:a16="http://schemas.microsoft.com/office/drawing/2014/main" id="{381BB008-0552-4C5A-9D0D-0CE62EE4E8A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90" name="Text Box 12">
          <a:extLst>
            <a:ext uri="{FF2B5EF4-FFF2-40B4-BE49-F238E27FC236}">
              <a16:creationId xmlns="" xmlns:a16="http://schemas.microsoft.com/office/drawing/2014/main" id="{A4D7C8DE-28A9-44A2-BA37-5BB284F608B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91" name="Text Box 13">
          <a:extLst>
            <a:ext uri="{FF2B5EF4-FFF2-40B4-BE49-F238E27FC236}">
              <a16:creationId xmlns="" xmlns:a16="http://schemas.microsoft.com/office/drawing/2014/main" id="{ED082F56-0B32-442D-8565-FDE999B296F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92" name="Text Box 14">
          <a:extLst>
            <a:ext uri="{FF2B5EF4-FFF2-40B4-BE49-F238E27FC236}">
              <a16:creationId xmlns="" xmlns:a16="http://schemas.microsoft.com/office/drawing/2014/main" id="{C6F2AF79-27CC-48F6-8B03-3F9C763192EB}"/>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93" name="Text Box 15">
          <a:extLst>
            <a:ext uri="{FF2B5EF4-FFF2-40B4-BE49-F238E27FC236}">
              <a16:creationId xmlns="" xmlns:a16="http://schemas.microsoft.com/office/drawing/2014/main" id="{8889B7D5-BBB2-4541-8639-C5AE791F720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94" name="Text Box 16">
          <a:extLst>
            <a:ext uri="{FF2B5EF4-FFF2-40B4-BE49-F238E27FC236}">
              <a16:creationId xmlns="" xmlns:a16="http://schemas.microsoft.com/office/drawing/2014/main" id="{379CF123-9FA0-45C3-8AF6-A7FC64E6D9E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95" name="Text Box 17">
          <a:extLst>
            <a:ext uri="{FF2B5EF4-FFF2-40B4-BE49-F238E27FC236}">
              <a16:creationId xmlns="" xmlns:a16="http://schemas.microsoft.com/office/drawing/2014/main" id="{B36A943A-58F6-463B-A3C9-566372375C61}"/>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96" name="Text Box 6">
          <a:extLst>
            <a:ext uri="{FF2B5EF4-FFF2-40B4-BE49-F238E27FC236}">
              <a16:creationId xmlns="" xmlns:a16="http://schemas.microsoft.com/office/drawing/2014/main" id="{12B14C06-1EC4-46FD-8C55-0B41C2430D7F}"/>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97" name="Text Box 7">
          <a:extLst>
            <a:ext uri="{FF2B5EF4-FFF2-40B4-BE49-F238E27FC236}">
              <a16:creationId xmlns="" xmlns:a16="http://schemas.microsoft.com/office/drawing/2014/main" id="{FA779DAA-ABF2-4906-AD08-B75030F794B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98" name="Text Box 8">
          <a:extLst>
            <a:ext uri="{FF2B5EF4-FFF2-40B4-BE49-F238E27FC236}">
              <a16:creationId xmlns="" xmlns:a16="http://schemas.microsoft.com/office/drawing/2014/main" id="{81E1A0B4-6A32-4599-AD2F-BF1A5DE0B47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299" name="Text Box 9">
          <a:extLst>
            <a:ext uri="{FF2B5EF4-FFF2-40B4-BE49-F238E27FC236}">
              <a16:creationId xmlns="" xmlns:a16="http://schemas.microsoft.com/office/drawing/2014/main" id="{E532CE5A-8FFA-4F3C-90EB-B5DFE1E303C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00" name="Text Box 10">
          <a:extLst>
            <a:ext uri="{FF2B5EF4-FFF2-40B4-BE49-F238E27FC236}">
              <a16:creationId xmlns="" xmlns:a16="http://schemas.microsoft.com/office/drawing/2014/main" id="{C6B54D6D-7287-4536-B102-23DBFB3906E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01" name="Text Box 11">
          <a:extLst>
            <a:ext uri="{FF2B5EF4-FFF2-40B4-BE49-F238E27FC236}">
              <a16:creationId xmlns="" xmlns:a16="http://schemas.microsoft.com/office/drawing/2014/main" id="{E79EB327-CBAD-4B83-A412-CFBA88190C2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02" name="Text Box 12">
          <a:extLst>
            <a:ext uri="{FF2B5EF4-FFF2-40B4-BE49-F238E27FC236}">
              <a16:creationId xmlns="" xmlns:a16="http://schemas.microsoft.com/office/drawing/2014/main" id="{ADC7FC5A-D582-4EEB-9C77-C5A673BF38CF}"/>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03" name="Text Box 13">
          <a:extLst>
            <a:ext uri="{FF2B5EF4-FFF2-40B4-BE49-F238E27FC236}">
              <a16:creationId xmlns="" xmlns:a16="http://schemas.microsoft.com/office/drawing/2014/main" id="{550EF9BC-F77A-4388-958F-A93024506FD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04" name="Text Box 14">
          <a:extLst>
            <a:ext uri="{FF2B5EF4-FFF2-40B4-BE49-F238E27FC236}">
              <a16:creationId xmlns="" xmlns:a16="http://schemas.microsoft.com/office/drawing/2014/main" id="{B9198CC5-D9D2-43DE-92E5-8D3B6515E3C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05" name="Text Box 15">
          <a:extLst>
            <a:ext uri="{FF2B5EF4-FFF2-40B4-BE49-F238E27FC236}">
              <a16:creationId xmlns="" xmlns:a16="http://schemas.microsoft.com/office/drawing/2014/main" id="{3CDE7AEF-61FC-43A8-AFB9-691D6175299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06" name="Text Box 16">
          <a:extLst>
            <a:ext uri="{FF2B5EF4-FFF2-40B4-BE49-F238E27FC236}">
              <a16:creationId xmlns="" xmlns:a16="http://schemas.microsoft.com/office/drawing/2014/main" id="{742F2571-B560-4EAA-A0D1-AC5D551A1A5F}"/>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07" name="Text Box 17">
          <a:extLst>
            <a:ext uri="{FF2B5EF4-FFF2-40B4-BE49-F238E27FC236}">
              <a16:creationId xmlns="" xmlns:a16="http://schemas.microsoft.com/office/drawing/2014/main" id="{C891B71E-BF4B-40A3-8490-6525CD13F99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08" name="Text Box 7">
          <a:extLst>
            <a:ext uri="{FF2B5EF4-FFF2-40B4-BE49-F238E27FC236}">
              <a16:creationId xmlns="" xmlns:a16="http://schemas.microsoft.com/office/drawing/2014/main" id="{7D0424C4-4D16-4C54-AFFE-A9FCBFD1699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09" name="Text Box 8">
          <a:extLst>
            <a:ext uri="{FF2B5EF4-FFF2-40B4-BE49-F238E27FC236}">
              <a16:creationId xmlns="" xmlns:a16="http://schemas.microsoft.com/office/drawing/2014/main" id="{4433CECB-CAF1-4EBD-8D47-5AF10921570B}"/>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10" name="Text Box 9">
          <a:extLst>
            <a:ext uri="{FF2B5EF4-FFF2-40B4-BE49-F238E27FC236}">
              <a16:creationId xmlns="" xmlns:a16="http://schemas.microsoft.com/office/drawing/2014/main" id="{DB4CD763-156B-4530-ACD4-3B7EDBF4793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11" name="Text Box 10">
          <a:extLst>
            <a:ext uri="{FF2B5EF4-FFF2-40B4-BE49-F238E27FC236}">
              <a16:creationId xmlns="" xmlns:a16="http://schemas.microsoft.com/office/drawing/2014/main" id="{9727C4C4-2E48-4F2A-95D2-63C3674C583B}"/>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12" name="Text Box 11">
          <a:extLst>
            <a:ext uri="{FF2B5EF4-FFF2-40B4-BE49-F238E27FC236}">
              <a16:creationId xmlns="" xmlns:a16="http://schemas.microsoft.com/office/drawing/2014/main" id="{30183303-5A27-40ED-B1B4-02316EAB5D0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13" name="Text Box 12">
          <a:extLst>
            <a:ext uri="{FF2B5EF4-FFF2-40B4-BE49-F238E27FC236}">
              <a16:creationId xmlns="" xmlns:a16="http://schemas.microsoft.com/office/drawing/2014/main" id="{17E5DF78-AD7D-4E42-98DB-8FCF89DB0CB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14" name="Text Box 13">
          <a:extLst>
            <a:ext uri="{FF2B5EF4-FFF2-40B4-BE49-F238E27FC236}">
              <a16:creationId xmlns="" xmlns:a16="http://schemas.microsoft.com/office/drawing/2014/main" id="{DE524B44-3F04-4D5D-9315-2923DFA34421}"/>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15" name="Text Box 14">
          <a:extLst>
            <a:ext uri="{FF2B5EF4-FFF2-40B4-BE49-F238E27FC236}">
              <a16:creationId xmlns="" xmlns:a16="http://schemas.microsoft.com/office/drawing/2014/main" id="{31682C75-56A8-4598-A06C-2DD9330BAE1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16" name="Text Box 15">
          <a:extLst>
            <a:ext uri="{FF2B5EF4-FFF2-40B4-BE49-F238E27FC236}">
              <a16:creationId xmlns="" xmlns:a16="http://schemas.microsoft.com/office/drawing/2014/main" id="{F5BD36A0-5541-41AC-ACC1-B65A9E1B362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17" name="Text Box 16">
          <a:extLst>
            <a:ext uri="{FF2B5EF4-FFF2-40B4-BE49-F238E27FC236}">
              <a16:creationId xmlns="" xmlns:a16="http://schemas.microsoft.com/office/drawing/2014/main" id="{3A2F89E5-56BF-4FAE-B7D9-FB60A01FD04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18" name="Text Box 17">
          <a:extLst>
            <a:ext uri="{FF2B5EF4-FFF2-40B4-BE49-F238E27FC236}">
              <a16:creationId xmlns="" xmlns:a16="http://schemas.microsoft.com/office/drawing/2014/main" id="{CA0643D9-7A0D-4E20-8EDC-CD7084B05BC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19" name="Text Box 6">
          <a:extLst>
            <a:ext uri="{FF2B5EF4-FFF2-40B4-BE49-F238E27FC236}">
              <a16:creationId xmlns="" xmlns:a16="http://schemas.microsoft.com/office/drawing/2014/main" id="{C071F394-7C31-4CCF-B4F1-74CC65A8FB8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20" name="Text Box 7">
          <a:extLst>
            <a:ext uri="{FF2B5EF4-FFF2-40B4-BE49-F238E27FC236}">
              <a16:creationId xmlns="" xmlns:a16="http://schemas.microsoft.com/office/drawing/2014/main" id="{2D33E9AC-3D77-48D8-BFC1-2BA6776A8A2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21" name="Text Box 8">
          <a:extLst>
            <a:ext uri="{FF2B5EF4-FFF2-40B4-BE49-F238E27FC236}">
              <a16:creationId xmlns="" xmlns:a16="http://schemas.microsoft.com/office/drawing/2014/main" id="{E0F7EAD4-974E-48DD-BC72-36B02356AC8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22" name="Text Box 9">
          <a:extLst>
            <a:ext uri="{FF2B5EF4-FFF2-40B4-BE49-F238E27FC236}">
              <a16:creationId xmlns="" xmlns:a16="http://schemas.microsoft.com/office/drawing/2014/main" id="{9F05EB68-2C1D-488D-8385-A3526926997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23" name="Text Box 10">
          <a:extLst>
            <a:ext uri="{FF2B5EF4-FFF2-40B4-BE49-F238E27FC236}">
              <a16:creationId xmlns="" xmlns:a16="http://schemas.microsoft.com/office/drawing/2014/main" id="{6B273E42-BBF9-4B3E-B48B-1790DD359E4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24" name="Text Box 11">
          <a:extLst>
            <a:ext uri="{FF2B5EF4-FFF2-40B4-BE49-F238E27FC236}">
              <a16:creationId xmlns="" xmlns:a16="http://schemas.microsoft.com/office/drawing/2014/main" id="{23DD2EA8-85FE-4156-8320-DF6240F695C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25" name="Text Box 12">
          <a:extLst>
            <a:ext uri="{FF2B5EF4-FFF2-40B4-BE49-F238E27FC236}">
              <a16:creationId xmlns="" xmlns:a16="http://schemas.microsoft.com/office/drawing/2014/main" id="{E2FC3397-301B-4F64-9097-0ACB132269D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26" name="Text Box 13">
          <a:extLst>
            <a:ext uri="{FF2B5EF4-FFF2-40B4-BE49-F238E27FC236}">
              <a16:creationId xmlns="" xmlns:a16="http://schemas.microsoft.com/office/drawing/2014/main" id="{BC4E8124-9132-4F5A-A108-C55FD17B29D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27" name="Text Box 14">
          <a:extLst>
            <a:ext uri="{FF2B5EF4-FFF2-40B4-BE49-F238E27FC236}">
              <a16:creationId xmlns="" xmlns:a16="http://schemas.microsoft.com/office/drawing/2014/main" id="{BB671183-59CB-479A-B76F-A3BC2F5C50A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28" name="Text Box 15">
          <a:extLst>
            <a:ext uri="{FF2B5EF4-FFF2-40B4-BE49-F238E27FC236}">
              <a16:creationId xmlns="" xmlns:a16="http://schemas.microsoft.com/office/drawing/2014/main" id="{5597B9AA-F2FD-49CF-A3A6-09A527B72D1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29" name="Text Box 16">
          <a:extLst>
            <a:ext uri="{FF2B5EF4-FFF2-40B4-BE49-F238E27FC236}">
              <a16:creationId xmlns="" xmlns:a16="http://schemas.microsoft.com/office/drawing/2014/main" id="{8B1401AD-1473-4D3F-895B-42DC0790492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30" name="Text Box 17">
          <a:extLst>
            <a:ext uri="{FF2B5EF4-FFF2-40B4-BE49-F238E27FC236}">
              <a16:creationId xmlns="" xmlns:a16="http://schemas.microsoft.com/office/drawing/2014/main" id="{6C80FCC9-5606-4B26-9656-2A7E0D98A2F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31" name="Text Box 6">
          <a:extLst>
            <a:ext uri="{FF2B5EF4-FFF2-40B4-BE49-F238E27FC236}">
              <a16:creationId xmlns="" xmlns:a16="http://schemas.microsoft.com/office/drawing/2014/main" id="{5DF88182-A8CC-4BE9-B162-E7871015156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32" name="Text Box 7">
          <a:extLst>
            <a:ext uri="{FF2B5EF4-FFF2-40B4-BE49-F238E27FC236}">
              <a16:creationId xmlns="" xmlns:a16="http://schemas.microsoft.com/office/drawing/2014/main" id="{D1B3A703-8F22-4FDB-B272-4DEC98FBA82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33" name="Text Box 8">
          <a:extLst>
            <a:ext uri="{FF2B5EF4-FFF2-40B4-BE49-F238E27FC236}">
              <a16:creationId xmlns="" xmlns:a16="http://schemas.microsoft.com/office/drawing/2014/main" id="{4C34EF1F-E9E3-4240-B3C2-B48E688CF12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34" name="Text Box 9">
          <a:extLst>
            <a:ext uri="{FF2B5EF4-FFF2-40B4-BE49-F238E27FC236}">
              <a16:creationId xmlns="" xmlns:a16="http://schemas.microsoft.com/office/drawing/2014/main" id="{797E350E-22EF-4E92-B947-F4F2A2E0392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35" name="Text Box 10">
          <a:extLst>
            <a:ext uri="{FF2B5EF4-FFF2-40B4-BE49-F238E27FC236}">
              <a16:creationId xmlns="" xmlns:a16="http://schemas.microsoft.com/office/drawing/2014/main" id="{0E6BC6CB-13A4-48A6-816C-0CF891CC57A1}"/>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36" name="Text Box 11">
          <a:extLst>
            <a:ext uri="{FF2B5EF4-FFF2-40B4-BE49-F238E27FC236}">
              <a16:creationId xmlns="" xmlns:a16="http://schemas.microsoft.com/office/drawing/2014/main" id="{27A2F4AD-8A20-4805-846C-D658B415C60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37" name="Text Box 12">
          <a:extLst>
            <a:ext uri="{FF2B5EF4-FFF2-40B4-BE49-F238E27FC236}">
              <a16:creationId xmlns="" xmlns:a16="http://schemas.microsoft.com/office/drawing/2014/main" id="{2192E739-260E-4847-80C2-DBA31EDA204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38" name="Text Box 13">
          <a:extLst>
            <a:ext uri="{FF2B5EF4-FFF2-40B4-BE49-F238E27FC236}">
              <a16:creationId xmlns="" xmlns:a16="http://schemas.microsoft.com/office/drawing/2014/main" id="{1C52A1E3-88D7-4EC2-906E-56762BED437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39" name="Text Box 14">
          <a:extLst>
            <a:ext uri="{FF2B5EF4-FFF2-40B4-BE49-F238E27FC236}">
              <a16:creationId xmlns="" xmlns:a16="http://schemas.microsoft.com/office/drawing/2014/main" id="{629024FF-5AB6-4CAC-ADDD-7629A7A9D8A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40" name="Text Box 15">
          <a:extLst>
            <a:ext uri="{FF2B5EF4-FFF2-40B4-BE49-F238E27FC236}">
              <a16:creationId xmlns="" xmlns:a16="http://schemas.microsoft.com/office/drawing/2014/main" id="{588F3C3D-51CA-4D31-9148-3E56C4C0F95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41" name="Text Box 16">
          <a:extLst>
            <a:ext uri="{FF2B5EF4-FFF2-40B4-BE49-F238E27FC236}">
              <a16:creationId xmlns="" xmlns:a16="http://schemas.microsoft.com/office/drawing/2014/main" id="{ED1324C1-E88E-4C7A-BA1E-40924979F91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42" name="Text Box 17">
          <a:extLst>
            <a:ext uri="{FF2B5EF4-FFF2-40B4-BE49-F238E27FC236}">
              <a16:creationId xmlns="" xmlns:a16="http://schemas.microsoft.com/office/drawing/2014/main" id="{EA84D50F-FE17-4059-B63E-64B0FB5BCC5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43" name="Text Box 6">
          <a:extLst>
            <a:ext uri="{FF2B5EF4-FFF2-40B4-BE49-F238E27FC236}">
              <a16:creationId xmlns="" xmlns:a16="http://schemas.microsoft.com/office/drawing/2014/main" id="{44C1CB31-2174-494E-BF73-5EF442F82AC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44" name="Text Box 7">
          <a:extLst>
            <a:ext uri="{FF2B5EF4-FFF2-40B4-BE49-F238E27FC236}">
              <a16:creationId xmlns="" xmlns:a16="http://schemas.microsoft.com/office/drawing/2014/main" id="{0C3E7E7E-0CC9-44FF-A50F-FEBB004C2FA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45" name="Text Box 8">
          <a:extLst>
            <a:ext uri="{FF2B5EF4-FFF2-40B4-BE49-F238E27FC236}">
              <a16:creationId xmlns="" xmlns:a16="http://schemas.microsoft.com/office/drawing/2014/main" id="{502D92A4-B2C5-4490-B123-72B268135EEB}"/>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46" name="Text Box 9">
          <a:extLst>
            <a:ext uri="{FF2B5EF4-FFF2-40B4-BE49-F238E27FC236}">
              <a16:creationId xmlns="" xmlns:a16="http://schemas.microsoft.com/office/drawing/2014/main" id="{07F8F0B1-9C0A-417E-8652-A982BF880E4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47" name="Text Box 10">
          <a:extLst>
            <a:ext uri="{FF2B5EF4-FFF2-40B4-BE49-F238E27FC236}">
              <a16:creationId xmlns="" xmlns:a16="http://schemas.microsoft.com/office/drawing/2014/main" id="{567DA26B-F32A-4344-83A9-670F5351100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48" name="Text Box 11">
          <a:extLst>
            <a:ext uri="{FF2B5EF4-FFF2-40B4-BE49-F238E27FC236}">
              <a16:creationId xmlns="" xmlns:a16="http://schemas.microsoft.com/office/drawing/2014/main" id="{B50261A6-39FF-4773-AE50-06AE8A9A45E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49" name="Text Box 12">
          <a:extLst>
            <a:ext uri="{FF2B5EF4-FFF2-40B4-BE49-F238E27FC236}">
              <a16:creationId xmlns="" xmlns:a16="http://schemas.microsoft.com/office/drawing/2014/main" id="{F681F99F-FDD6-4545-B9FD-7160B2A1AAB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50" name="Text Box 13">
          <a:extLst>
            <a:ext uri="{FF2B5EF4-FFF2-40B4-BE49-F238E27FC236}">
              <a16:creationId xmlns="" xmlns:a16="http://schemas.microsoft.com/office/drawing/2014/main" id="{1F4E10A6-E2E6-4ADC-B1D6-03FD47087A4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51" name="Text Box 14">
          <a:extLst>
            <a:ext uri="{FF2B5EF4-FFF2-40B4-BE49-F238E27FC236}">
              <a16:creationId xmlns="" xmlns:a16="http://schemas.microsoft.com/office/drawing/2014/main" id="{9E3B1FD1-E409-4FBD-B77C-D29EF2708FC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52" name="Text Box 15">
          <a:extLst>
            <a:ext uri="{FF2B5EF4-FFF2-40B4-BE49-F238E27FC236}">
              <a16:creationId xmlns="" xmlns:a16="http://schemas.microsoft.com/office/drawing/2014/main" id="{26A9001F-92A0-4721-836A-1D2FCD3D32F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53" name="Text Box 16">
          <a:extLst>
            <a:ext uri="{FF2B5EF4-FFF2-40B4-BE49-F238E27FC236}">
              <a16:creationId xmlns="" xmlns:a16="http://schemas.microsoft.com/office/drawing/2014/main" id="{E8F4CB54-B345-47CB-BB01-324838F02681}"/>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54" name="Text Box 17">
          <a:extLst>
            <a:ext uri="{FF2B5EF4-FFF2-40B4-BE49-F238E27FC236}">
              <a16:creationId xmlns="" xmlns:a16="http://schemas.microsoft.com/office/drawing/2014/main" id="{F034B54D-3FB6-44DB-841F-F061F14B84D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55" name="Text Box 7">
          <a:extLst>
            <a:ext uri="{FF2B5EF4-FFF2-40B4-BE49-F238E27FC236}">
              <a16:creationId xmlns="" xmlns:a16="http://schemas.microsoft.com/office/drawing/2014/main" id="{21AE6E13-8DC1-49BB-821F-2053E4980A9F}"/>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56" name="Text Box 8">
          <a:extLst>
            <a:ext uri="{FF2B5EF4-FFF2-40B4-BE49-F238E27FC236}">
              <a16:creationId xmlns="" xmlns:a16="http://schemas.microsoft.com/office/drawing/2014/main" id="{38AD32D3-DACB-451B-9FA2-50EA6A6450D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57" name="Text Box 9">
          <a:extLst>
            <a:ext uri="{FF2B5EF4-FFF2-40B4-BE49-F238E27FC236}">
              <a16:creationId xmlns="" xmlns:a16="http://schemas.microsoft.com/office/drawing/2014/main" id="{CBD1C911-FA3A-48C1-B955-7EFF70412E5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58" name="Text Box 10">
          <a:extLst>
            <a:ext uri="{FF2B5EF4-FFF2-40B4-BE49-F238E27FC236}">
              <a16:creationId xmlns="" xmlns:a16="http://schemas.microsoft.com/office/drawing/2014/main" id="{3B9B4B03-9E15-473B-9BA2-621D3C156DC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59" name="Text Box 11">
          <a:extLst>
            <a:ext uri="{FF2B5EF4-FFF2-40B4-BE49-F238E27FC236}">
              <a16:creationId xmlns="" xmlns:a16="http://schemas.microsoft.com/office/drawing/2014/main" id="{C6D0875F-D6CB-4784-905F-18764F2C883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60" name="Text Box 12">
          <a:extLst>
            <a:ext uri="{FF2B5EF4-FFF2-40B4-BE49-F238E27FC236}">
              <a16:creationId xmlns="" xmlns:a16="http://schemas.microsoft.com/office/drawing/2014/main" id="{6D13264B-D22A-486F-9CD8-AEB1945761B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61" name="Text Box 13">
          <a:extLst>
            <a:ext uri="{FF2B5EF4-FFF2-40B4-BE49-F238E27FC236}">
              <a16:creationId xmlns="" xmlns:a16="http://schemas.microsoft.com/office/drawing/2014/main" id="{FD1FF741-8AF9-459A-A923-269769D6A5F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62" name="Text Box 14">
          <a:extLst>
            <a:ext uri="{FF2B5EF4-FFF2-40B4-BE49-F238E27FC236}">
              <a16:creationId xmlns="" xmlns:a16="http://schemas.microsoft.com/office/drawing/2014/main" id="{045B948E-9EC5-4D58-AA54-975C2F5EB6A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63" name="Text Box 15">
          <a:extLst>
            <a:ext uri="{FF2B5EF4-FFF2-40B4-BE49-F238E27FC236}">
              <a16:creationId xmlns="" xmlns:a16="http://schemas.microsoft.com/office/drawing/2014/main" id="{C06B3CEA-6390-442F-8E22-83B9FCD027B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64" name="Text Box 16">
          <a:extLst>
            <a:ext uri="{FF2B5EF4-FFF2-40B4-BE49-F238E27FC236}">
              <a16:creationId xmlns="" xmlns:a16="http://schemas.microsoft.com/office/drawing/2014/main" id="{B40ECB10-67F1-4FD7-9AA9-57728B53724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65" name="Text Box 17">
          <a:extLst>
            <a:ext uri="{FF2B5EF4-FFF2-40B4-BE49-F238E27FC236}">
              <a16:creationId xmlns="" xmlns:a16="http://schemas.microsoft.com/office/drawing/2014/main" id="{BAE1CFFE-8AAA-489F-8E97-393E3DDB814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66" name="Text Box 6">
          <a:extLst>
            <a:ext uri="{FF2B5EF4-FFF2-40B4-BE49-F238E27FC236}">
              <a16:creationId xmlns="" xmlns:a16="http://schemas.microsoft.com/office/drawing/2014/main" id="{EF05E25B-99E9-4F44-A01D-C415228E8E4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67" name="Text Box 7">
          <a:extLst>
            <a:ext uri="{FF2B5EF4-FFF2-40B4-BE49-F238E27FC236}">
              <a16:creationId xmlns="" xmlns:a16="http://schemas.microsoft.com/office/drawing/2014/main" id="{93CBF06C-6D66-45D7-8EBF-9C722A3F5A7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68" name="Text Box 8">
          <a:extLst>
            <a:ext uri="{FF2B5EF4-FFF2-40B4-BE49-F238E27FC236}">
              <a16:creationId xmlns="" xmlns:a16="http://schemas.microsoft.com/office/drawing/2014/main" id="{373043BE-31B6-4402-9FD0-60C17E27B15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69" name="Text Box 9">
          <a:extLst>
            <a:ext uri="{FF2B5EF4-FFF2-40B4-BE49-F238E27FC236}">
              <a16:creationId xmlns="" xmlns:a16="http://schemas.microsoft.com/office/drawing/2014/main" id="{E63D9FC3-6223-4773-9EB4-A8B5EC3353CB}"/>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70" name="Text Box 10">
          <a:extLst>
            <a:ext uri="{FF2B5EF4-FFF2-40B4-BE49-F238E27FC236}">
              <a16:creationId xmlns="" xmlns:a16="http://schemas.microsoft.com/office/drawing/2014/main" id="{75159F2A-EC14-40CE-9180-CA7E9C2B379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71" name="Text Box 11">
          <a:extLst>
            <a:ext uri="{FF2B5EF4-FFF2-40B4-BE49-F238E27FC236}">
              <a16:creationId xmlns="" xmlns:a16="http://schemas.microsoft.com/office/drawing/2014/main" id="{6A3BD00E-B73D-4EC8-B247-A5B99615A76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72" name="Text Box 12">
          <a:extLst>
            <a:ext uri="{FF2B5EF4-FFF2-40B4-BE49-F238E27FC236}">
              <a16:creationId xmlns="" xmlns:a16="http://schemas.microsoft.com/office/drawing/2014/main" id="{24FA9879-96C6-4DA2-BC6F-A3CEDC2A9E1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73" name="Text Box 13">
          <a:extLst>
            <a:ext uri="{FF2B5EF4-FFF2-40B4-BE49-F238E27FC236}">
              <a16:creationId xmlns="" xmlns:a16="http://schemas.microsoft.com/office/drawing/2014/main" id="{46092C31-1D81-430F-844B-96ADB30ECAC1}"/>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74" name="Text Box 14">
          <a:extLst>
            <a:ext uri="{FF2B5EF4-FFF2-40B4-BE49-F238E27FC236}">
              <a16:creationId xmlns="" xmlns:a16="http://schemas.microsoft.com/office/drawing/2014/main" id="{611B5BA8-79E6-4E11-940B-45929DBAF6D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75" name="Text Box 15">
          <a:extLst>
            <a:ext uri="{FF2B5EF4-FFF2-40B4-BE49-F238E27FC236}">
              <a16:creationId xmlns="" xmlns:a16="http://schemas.microsoft.com/office/drawing/2014/main" id="{5E3EBC72-3DD7-497E-824E-B5243C82812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76" name="Text Box 16">
          <a:extLst>
            <a:ext uri="{FF2B5EF4-FFF2-40B4-BE49-F238E27FC236}">
              <a16:creationId xmlns="" xmlns:a16="http://schemas.microsoft.com/office/drawing/2014/main" id="{56A3D8F9-C084-4AE0-AFF3-426FDE409F9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377" name="Text Box 17">
          <a:extLst>
            <a:ext uri="{FF2B5EF4-FFF2-40B4-BE49-F238E27FC236}">
              <a16:creationId xmlns="" xmlns:a16="http://schemas.microsoft.com/office/drawing/2014/main" id="{22984399-E6FB-4EF9-A3C3-A1BE9C0B851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78" name="Text Box 6">
          <a:extLst>
            <a:ext uri="{FF2B5EF4-FFF2-40B4-BE49-F238E27FC236}">
              <a16:creationId xmlns="" xmlns:a16="http://schemas.microsoft.com/office/drawing/2014/main" id="{C05D9B37-B2D3-4973-97C1-B576555E3C1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79" name="Text Box 7">
          <a:extLst>
            <a:ext uri="{FF2B5EF4-FFF2-40B4-BE49-F238E27FC236}">
              <a16:creationId xmlns="" xmlns:a16="http://schemas.microsoft.com/office/drawing/2014/main" id="{C6F63513-8FE1-4E79-9AC9-511F2D017F3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80" name="Text Box 8">
          <a:extLst>
            <a:ext uri="{FF2B5EF4-FFF2-40B4-BE49-F238E27FC236}">
              <a16:creationId xmlns="" xmlns:a16="http://schemas.microsoft.com/office/drawing/2014/main" id="{A41738A6-9669-493B-9FC6-4AA090E6594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81" name="Text Box 9">
          <a:extLst>
            <a:ext uri="{FF2B5EF4-FFF2-40B4-BE49-F238E27FC236}">
              <a16:creationId xmlns="" xmlns:a16="http://schemas.microsoft.com/office/drawing/2014/main" id="{2F719648-B09E-42B0-8D11-C3CF8821B00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82" name="Text Box 10">
          <a:extLst>
            <a:ext uri="{FF2B5EF4-FFF2-40B4-BE49-F238E27FC236}">
              <a16:creationId xmlns="" xmlns:a16="http://schemas.microsoft.com/office/drawing/2014/main" id="{8A5A49BD-275D-4301-A0DC-5EBF4977AB71}"/>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83" name="Text Box 11">
          <a:extLst>
            <a:ext uri="{FF2B5EF4-FFF2-40B4-BE49-F238E27FC236}">
              <a16:creationId xmlns="" xmlns:a16="http://schemas.microsoft.com/office/drawing/2014/main" id="{D7C4294A-4E3B-4A02-BEDB-EA1CC8CB7CBE}"/>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84" name="Text Box 12">
          <a:extLst>
            <a:ext uri="{FF2B5EF4-FFF2-40B4-BE49-F238E27FC236}">
              <a16:creationId xmlns="" xmlns:a16="http://schemas.microsoft.com/office/drawing/2014/main" id="{CDC284A5-DE00-4F4B-8A3D-CE5F8A1531E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85" name="Text Box 13">
          <a:extLst>
            <a:ext uri="{FF2B5EF4-FFF2-40B4-BE49-F238E27FC236}">
              <a16:creationId xmlns="" xmlns:a16="http://schemas.microsoft.com/office/drawing/2014/main" id="{8D8F8AAC-1E39-4372-81CB-20640F00C34F}"/>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86" name="Text Box 14">
          <a:extLst>
            <a:ext uri="{FF2B5EF4-FFF2-40B4-BE49-F238E27FC236}">
              <a16:creationId xmlns="" xmlns:a16="http://schemas.microsoft.com/office/drawing/2014/main" id="{7DD20558-A35E-4CBA-B801-5AD7A67CAD5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87" name="Text Box 15">
          <a:extLst>
            <a:ext uri="{FF2B5EF4-FFF2-40B4-BE49-F238E27FC236}">
              <a16:creationId xmlns="" xmlns:a16="http://schemas.microsoft.com/office/drawing/2014/main" id="{57246ACA-4D34-4058-B4EC-BBAD448B22C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88" name="Text Box 16">
          <a:extLst>
            <a:ext uri="{FF2B5EF4-FFF2-40B4-BE49-F238E27FC236}">
              <a16:creationId xmlns="" xmlns:a16="http://schemas.microsoft.com/office/drawing/2014/main" id="{8718FA8E-C62E-4D28-ABCC-317C0500A45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89" name="Text Box 17">
          <a:extLst>
            <a:ext uri="{FF2B5EF4-FFF2-40B4-BE49-F238E27FC236}">
              <a16:creationId xmlns="" xmlns:a16="http://schemas.microsoft.com/office/drawing/2014/main" id="{4C11C409-F254-44E2-999E-8DC393D7CF6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90" name="Text Box 6">
          <a:extLst>
            <a:ext uri="{FF2B5EF4-FFF2-40B4-BE49-F238E27FC236}">
              <a16:creationId xmlns="" xmlns:a16="http://schemas.microsoft.com/office/drawing/2014/main" id="{74CE0F67-2CFA-4301-A4CF-E9B7F9AD37D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91" name="Text Box 7">
          <a:extLst>
            <a:ext uri="{FF2B5EF4-FFF2-40B4-BE49-F238E27FC236}">
              <a16:creationId xmlns="" xmlns:a16="http://schemas.microsoft.com/office/drawing/2014/main" id="{0C94019D-C414-4186-9FB0-C73A21FB50D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92" name="Text Box 8">
          <a:extLst>
            <a:ext uri="{FF2B5EF4-FFF2-40B4-BE49-F238E27FC236}">
              <a16:creationId xmlns="" xmlns:a16="http://schemas.microsoft.com/office/drawing/2014/main" id="{CD8CEEAF-CF9C-4DC5-9CD0-96D5122FC07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93" name="Text Box 9">
          <a:extLst>
            <a:ext uri="{FF2B5EF4-FFF2-40B4-BE49-F238E27FC236}">
              <a16:creationId xmlns="" xmlns:a16="http://schemas.microsoft.com/office/drawing/2014/main" id="{F7E6ED62-4923-4626-A311-8253B97F273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94" name="Text Box 10">
          <a:extLst>
            <a:ext uri="{FF2B5EF4-FFF2-40B4-BE49-F238E27FC236}">
              <a16:creationId xmlns="" xmlns:a16="http://schemas.microsoft.com/office/drawing/2014/main" id="{15FF21A4-0D18-4AD0-A009-F71B3F6F8E2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95" name="Text Box 11">
          <a:extLst>
            <a:ext uri="{FF2B5EF4-FFF2-40B4-BE49-F238E27FC236}">
              <a16:creationId xmlns="" xmlns:a16="http://schemas.microsoft.com/office/drawing/2014/main" id="{FF3AE2BD-E3CC-4431-8161-160E26F9377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96" name="Text Box 12">
          <a:extLst>
            <a:ext uri="{FF2B5EF4-FFF2-40B4-BE49-F238E27FC236}">
              <a16:creationId xmlns="" xmlns:a16="http://schemas.microsoft.com/office/drawing/2014/main" id="{EEDBFEE6-B927-4CBC-85B7-3D489611CE0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97" name="Text Box 13">
          <a:extLst>
            <a:ext uri="{FF2B5EF4-FFF2-40B4-BE49-F238E27FC236}">
              <a16:creationId xmlns="" xmlns:a16="http://schemas.microsoft.com/office/drawing/2014/main" id="{E5A29BAA-D2CD-4C39-94FE-1861913E0F3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98" name="Text Box 14">
          <a:extLst>
            <a:ext uri="{FF2B5EF4-FFF2-40B4-BE49-F238E27FC236}">
              <a16:creationId xmlns="" xmlns:a16="http://schemas.microsoft.com/office/drawing/2014/main" id="{DF195D6D-C67C-41D5-8E86-4BB596A85FEF}"/>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399" name="Text Box 15">
          <a:extLst>
            <a:ext uri="{FF2B5EF4-FFF2-40B4-BE49-F238E27FC236}">
              <a16:creationId xmlns="" xmlns:a16="http://schemas.microsoft.com/office/drawing/2014/main" id="{3126A389-9A1E-4EDC-8B77-2D1EB812EA3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00" name="Text Box 16">
          <a:extLst>
            <a:ext uri="{FF2B5EF4-FFF2-40B4-BE49-F238E27FC236}">
              <a16:creationId xmlns="" xmlns:a16="http://schemas.microsoft.com/office/drawing/2014/main" id="{06DDCF99-9C1C-4025-A07A-6BA6669479F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01" name="Text Box 17">
          <a:extLst>
            <a:ext uri="{FF2B5EF4-FFF2-40B4-BE49-F238E27FC236}">
              <a16:creationId xmlns="" xmlns:a16="http://schemas.microsoft.com/office/drawing/2014/main" id="{0582D09A-65FE-4463-93AD-51B91D09EF5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02" name="Text Box 7">
          <a:extLst>
            <a:ext uri="{FF2B5EF4-FFF2-40B4-BE49-F238E27FC236}">
              <a16:creationId xmlns="" xmlns:a16="http://schemas.microsoft.com/office/drawing/2014/main" id="{22681C56-CC9C-47BC-930E-D7F29768BE9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03" name="Text Box 8">
          <a:extLst>
            <a:ext uri="{FF2B5EF4-FFF2-40B4-BE49-F238E27FC236}">
              <a16:creationId xmlns="" xmlns:a16="http://schemas.microsoft.com/office/drawing/2014/main" id="{8B8492A5-67C9-444F-AE6B-F8801587BCBF}"/>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04" name="Text Box 9">
          <a:extLst>
            <a:ext uri="{FF2B5EF4-FFF2-40B4-BE49-F238E27FC236}">
              <a16:creationId xmlns="" xmlns:a16="http://schemas.microsoft.com/office/drawing/2014/main" id="{FF916D17-1CF0-441E-A7DD-F12CB6AF055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05" name="Text Box 10">
          <a:extLst>
            <a:ext uri="{FF2B5EF4-FFF2-40B4-BE49-F238E27FC236}">
              <a16:creationId xmlns="" xmlns:a16="http://schemas.microsoft.com/office/drawing/2014/main" id="{886C8940-9515-4793-BB62-AC629FF73E3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06" name="Text Box 11">
          <a:extLst>
            <a:ext uri="{FF2B5EF4-FFF2-40B4-BE49-F238E27FC236}">
              <a16:creationId xmlns="" xmlns:a16="http://schemas.microsoft.com/office/drawing/2014/main" id="{679286D7-7279-45F6-9B94-64574E37086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07" name="Text Box 12">
          <a:extLst>
            <a:ext uri="{FF2B5EF4-FFF2-40B4-BE49-F238E27FC236}">
              <a16:creationId xmlns="" xmlns:a16="http://schemas.microsoft.com/office/drawing/2014/main" id="{34F29FE9-629F-409E-A3AA-13173234153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08" name="Text Box 13">
          <a:extLst>
            <a:ext uri="{FF2B5EF4-FFF2-40B4-BE49-F238E27FC236}">
              <a16:creationId xmlns="" xmlns:a16="http://schemas.microsoft.com/office/drawing/2014/main" id="{546990B8-DD00-469A-BA9B-9EC9B223325E}"/>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09" name="Text Box 14">
          <a:extLst>
            <a:ext uri="{FF2B5EF4-FFF2-40B4-BE49-F238E27FC236}">
              <a16:creationId xmlns="" xmlns:a16="http://schemas.microsoft.com/office/drawing/2014/main" id="{6FC6F9AD-0B1D-4513-90C2-66428B86BD6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10" name="Text Box 15">
          <a:extLst>
            <a:ext uri="{FF2B5EF4-FFF2-40B4-BE49-F238E27FC236}">
              <a16:creationId xmlns="" xmlns:a16="http://schemas.microsoft.com/office/drawing/2014/main" id="{1BAAF6DF-404D-4B38-AA23-391D74807EF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11" name="Text Box 16">
          <a:extLst>
            <a:ext uri="{FF2B5EF4-FFF2-40B4-BE49-F238E27FC236}">
              <a16:creationId xmlns="" xmlns:a16="http://schemas.microsoft.com/office/drawing/2014/main" id="{367E99DF-F2B9-4DC4-8FB4-543553093FAE}"/>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12" name="Text Box 17">
          <a:extLst>
            <a:ext uri="{FF2B5EF4-FFF2-40B4-BE49-F238E27FC236}">
              <a16:creationId xmlns="" xmlns:a16="http://schemas.microsoft.com/office/drawing/2014/main" id="{D085B215-561D-4183-A4E8-0F741B17315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13" name="Text Box 6">
          <a:extLst>
            <a:ext uri="{FF2B5EF4-FFF2-40B4-BE49-F238E27FC236}">
              <a16:creationId xmlns="" xmlns:a16="http://schemas.microsoft.com/office/drawing/2014/main" id="{9AE550F3-6003-4FF9-AE40-FDE63FCA457F}"/>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14" name="Text Box 7">
          <a:extLst>
            <a:ext uri="{FF2B5EF4-FFF2-40B4-BE49-F238E27FC236}">
              <a16:creationId xmlns="" xmlns:a16="http://schemas.microsoft.com/office/drawing/2014/main" id="{0DD06E58-4A26-471A-9060-AAE731888D2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15" name="Text Box 8">
          <a:extLst>
            <a:ext uri="{FF2B5EF4-FFF2-40B4-BE49-F238E27FC236}">
              <a16:creationId xmlns="" xmlns:a16="http://schemas.microsoft.com/office/drawing/2014/main" id="{5D567B17-74AB-4D3B-8FA5-98EF529B301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16" name="Text Box 9">
          <a:extLst>
            <a:ext uri="{FF2B5EF4-FFF2-40B4-BE49-F238E27FC236}">
              <a16:creationId xmlns="" xmlns:a16="http://schemas.microsoft.com/office/drawing/2014/main" id="{C6C1BBD4-E136-4913-ADBB-27595F421BD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17" name="Text Box 10">
          <a:extLst>
            <a:ext uri="{FF2B5EF4-FFF2-40B4-BE49-F238E27FC236}">
              <a16:creationId xmlns="" xmlns:a16="http://schemas.microsoft.com/office/drawing/2014/main" id="{69BE3C01-19FF-4495-B7E6-1A6E69CA41F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18" name="Text Box 11">
          <a:extLst>
            <a:ext uri="{FF2B5EF4-FFF2-40B4-BE49-F238E27FC236}">
              <a16:creationId xmlns="" xmlns:a16="http://schemas.microsoft.com/office/drawing/2014/main" id="{D9C55078-2DFA-472D-B31E-E171870E77A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19" name="Text Box 12">
          <a:extLst>
            <a:ext uri="{FF2B5EF4-FFF2-40B4-BE49-F238E27FC236}">
              <a16:creationId xmlns="" xmlns:a16="http://schemas.microsoft.com/office/drawing/2014/main" id="{964E5361-06F8-46B2-B30D-571E62DA77D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20" name="Text Box 13">
          <a:extLst>
            <a:ext uri="{FF2B5EF4-FFF2-40B4-BE49-F238E27FC236}">
              <a16:creationId xmlns="" xmlns:a16="http://schemas.microsoft.com/office/drawing/2014/main" id="{A9EDAD07-AFD5-4A15-8409-2D6D0317135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21" name="Text Box 14">
          <a:extLst>
            <a:ext uri="{FF2B5EF4-FFF2-40B4-BE49-F238E27FC236}">
              <a16:creationId xmlns="" xmlns:a16="http://schemas.microsoft.com/office/drawing/2014/main" id="{34EFA7C0-64D5-48AC-B5CB-3AADDD6CB8D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22" name="Text Box 15">
          <a:extLst>
            <a:ext uri="{FF2B5EF4-FFF2-40B4-BE49-F238E27FC236}">
              <a16:creationId xmlns="" xmlns:a16="http://schemas.microsoft.com/office/drawing/2014/main" id="{EE91275A-7C6F-4EE7-8601-431AE5C74EC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23" name="Text Box 16">
          <a:extLst>
            <a:ext uri="{FF2B5EF4-FFF2-40B4-BE49-F238E27FC236}">
              <a16:creationId xmlns="" xmlns:a16="http://schemas.microsoft.com/office/drawing/2014/main" id="{A319CCF3-2C0B-4C46-BFAD-E8207EAED591}"/>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24" name="Text Box 17">
          <a:extLst>
            <a:ext uri="{FF2B5EF4-FFF2-40B4-BE49-F238E27FC236}">
              <a16:creationId xmlns="" xmlns:a16="http://schemas.microsoft.com/office/drawing/2014/main" id="{CE12CE85-A02C-4D7D-B7E6-16DD9ABC03A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25" name="Text Box 6">
          <a:extLst>
            <a:ext uri="{FF2B5EF4-FFF2-40B4-BE49-F238E27FC236}">
              <a16:creationId xmlns="" xmlns:a16="http://schemas.microsoft.com/office/drawing/2014/main" id="{E751E4D2-E819-49BB-8C93-FDADED1B910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26" name="Text Box 7">
          <a:extLst>
            <a:ext uri="{FF2B5EF4-FFF2-40B4-BE49-F238E27FC236}">
              <a16:creationId xmlns="" xmlns:a16="http://schemas.microsoft.com/office/drawing/2014/main" id="{3AD594D2-A7C4-4CB3-9F10-50318BBAA68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27" name="Text Box 8">
          <a:extLst>
            <a:ext uri="{FF2B5EF4-FFF2-40B4-BE49-F238E27FC236}">
              <a16:creationId xmlns="" xmlns:a16="http://schemas.microsoft.com/office/drawing/2014/main" id="{F92994B8-2C04-4E40-BDCB-294501C4D6C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28" name="Text Box 9">
          <a:extLst>
            <a:ext uri="{FF2B5EF4-FFF2-40B4-BE49-F238E27FC236}">
              <a16:creationId xmlns="" xmlns:a16="http://schemas.microsoft.com/office/drawing/2014/main" id="{1FD0EAC6-5B09-4484-A693-0790BE74CCDF}"/>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29" name="Text Box 10">
          <a:extLst>
            <a:ext uri="{FF2B5EF4-FFF2-40B4-BE49-F238E27FC236}">
              <a16:creationId xmlns="" xmlns:a16="http://schemas.microsoft.com/office/drawing/2014/main" id="{91F25E8A-BE7F-4D82-BA43-BC9C9F834EC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30" name="Text Box 11">
          <a:extLst>
            <a:ext uri="{FF2B5EF4-FFF2-40B4-BE49-F238E27FC236}">
              <a16:creationId xmlns="" xmlns:a16="http://schemas.microsoft.com/office/drawing/2014/main" id="{71BBD46A-A363-480E-8E80-7AFFE553609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31" name="Text Box 12">
          <a:extLst>
            <a:ext uri="{FF2B5EF4-FFF2-40B4-BE49-F238E27FC236}">
              <a16:creationId xmlns="" xmlns:a16="http://schemas.microsoft.com/office/drawing/2014/main" id="{29BD3BF6-A2EB-4421-9787-B14C473223A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32" name="Text Box 13">
          <a:extLst>
            <a:ext uri="{FF2B5EF4-FFF2-40B4-BE49-F238E27FC236}">
              <a16:creationId xmlns="" xmlns:a16="http://schemas.microsoft.com/office/drawing/2014/main" id="{4E7232C2-A773-4DBC-8211-27FB34E0CA01}"/>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33" name="Text Box 14">
          <a:extLst>
            <a:ext uri="{FF2B5EF4-FFF2-40B4-BE49-F238E27FC236}">
              <a16:creationId xmlns="" xmlns:a16="http://schemas.microsoft.com/office/drawing/2014/main" id="{ECE0A606-30DE-49F6-82F0-1ADDEEE9976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34" name="Text Box 15">
          <a:extLst>
            <a:ext uri="{FF2B5EF4-FFF2-40B4-BE49-F238E27FC236}">
              <a16:creationId xmlns="" xmlns:a16="http://schemas.microsoft.com/office/drawing/2014/main" id="{A523A19C-4D6C-44B3-9173-709B2EAF3BD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35" name="Text Box 16">
          <a:extLst>
            <a:ext uri="{FF2B5EF4-FFF2-40B4-BE49-F238E27FC236}">
              <a16:creationId xmlns="" xmlns:a16="http://schemas.microsoft.com/office/drawing/2014/main" id="{3704D4B5-4EB7-45F0-8A0A-1AEC6B7B5A1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36" name="Text Box 17">
          <a:extLst>
            <a:ext uri="{FF2B5EF4-FFF2-40B4-BE49-F238E27FC236}">
              <a16:creationId xmlns="" xmlns:a16="http://schemas.microsoft.com/office/drawing/2014/main" id="{D22694CA-8DEC-45F1-85F0-6AFDBA6A7AF1}"/>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37" name="Text Box 6">
          <a:extLst>
            <a:ext uri="{FF2B5EF4-FFF2-40B4-BE49-F238E27FC236}">
              <a16:creationId xmlns="" xmlns:a16="http://schemas.microsoft.com/office/drawing/2014/main" id="{2B0F5508-CFF7-4AFD-AE68-F93A32F82FD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38" name="Text Box 7">
          <a:extLst>
            <a:ext uri="{FF2B5EF4-FFF2-40B4-BE49-F238E27FC236}">
              <a16:creationId xmlns="" xmlns:a16="http://schemas.microsoft.com/office/drawing/2014/main" id="{32FECF9A-AD11-4D89-BF3E-6988CE63749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39" name="Text Box 8">
          <a:extLst>
            <a:ext uri="{FF2B5EF4-FFF2-40B4-BE49-F238E27FC236}">
              <a16:creationId xmlns="" xmlns:a16="http://schemas.microsoft.com/office/drawing/2014/main" id="{C168FC8B-DCA4-490B-A8D1-67778DC0164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40" name="Text Box 9">
          <a:extLst>
            <a:ext uri="{FF2B5EF4-FFF2-40B4-BE49-F238E27FC236}">
              <a16:creationId xmlns="" xmlns:a16="http://schemas.microsoft.com/office/drawing/2014/main" id="{F7349B12-C8FF-4C57-BDDA-EFD034463EFE}"/>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41" name="Text Box 10">
          <a:extLst>
            <a:ext uri="{FF2B5EF4-FFF2-40B4-BE49-F238E27FC236}">
              <a16:creationId xmlns="" xmlns:a16="http://schemas.microsoft.com/office/drawing/2014/main" id="{D3DE27E1-3D5D-4DD7-91DF-34664673BB3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42" name="Text Box 11">
          <a:extLst>
            <a:ext uri="{FF2B5EF4-FFF2-40B4-BE49-F238E27FC236}">
              <a16:creationId xmlns="" xmlns:a16="http://schemas.microsoft.com/office/drawing/2014/main" id="{1F772B32-EA8D-4272-85E5-DAAF04050A1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43" name="Text Box 12">
          <a:extLst>
            <a:ext uri="{FF2B5EF4-FFF2-40B4-BE49-F238E27FC236}">
              <a16:creationId xmlns="" xmlns:a16="http://schemas.microsoft.com/office/drawing/2014/main" id="{3D0A6A87-43C2-4A78-8389-287C87C9070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44" name="Text Box 13">
          <a:extLst>
            <a:ext uri="{FF2B5EF4-FFF2-40B4-BE49-F238E27FC236}">
              <a16:creationId xmlns="" xmlns:a16="http://schemas.microsoft.com/office/drawing/2014/main" id="{CC97F492-BDB5-4523-B9D1-2942C4E05B9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45" name="Text Box 14">
          <a:extLst>
            <a:ext uri="{FF2B5EF4-FFF2-40B4-BE49-F238E27FC236}">
              <a16:creationId xmlns="" xmlns:a16="http://schemas.microsoft.com/office/drawing/2014/main" id="{9ECA4389-868D-4F21-A235-B26D5C1E9B3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46" name="Text Box 15">
          <a:extLst>
            <a:ext uri="{FF2B5EF4-FFF2-40B4-BE49-F238E27FC236}">
              <a16:creationId xmlns="" xmlns:a16="http://schemas.microsoft.com/office/drawing/2014/main" id="{74FA1366-80BC-47F7-AB7D-5D77D5C624E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47" name="Text Box 16">
          <a:extLst>
            <a:ext uri="{FF2B5EF4-FFF2-40B4-BE49-F238E27FC236}">
              <a16:creationId xmlns="" xmlns:a16="http://schemas.microsoft.com/office/drawing/2014/main" id="{0F0F8371-57AA-4C71-8A8C-C5A1D4AFFA2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48" name="Text Box 17">
          <a:extLst>
            <a:ext uri="{FF2B5EF4-FFF2-40B4-BE49-F238E27FC236}">
              <a16:creationId xmlns="" xmlns:a16="http://schemas.microsoft.com/office/drawing/2014/main" id="{3DA88CF9-5795-480A-8B4E-360F8993E13F}"/>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49" name="Text Box 7">
          <a:extLst>
            <a:ext uri="{FF2B5EF4-FFF2-40B4-BE49-F238E27FC236}">
              <a16:creationId xmlns="" xmlns:a16="http://schemas.microsoft.com/office/drawing/2014/main" id="{322F9E1D-E67A-4A78-B330-049281DC6AA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50" name="Text Box 8">
          <a:extLst>
            <a:ext uri="{FF2B5EF4-FFF2-40B4-BE49-F238E27FC236}">
              <a16:creationId xmlns="" xmlns:a16="http://schemas.microsoft.com/office/drawing/2014/main" id="{54C03B3B-CF7B-4D8F-8007-2EF8DDAEE36E}"/>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51" name="Text Box 9">
          <a:extLst>
            <a:ext uri="{FF2B5EF4-FFF2-40B4-BE49-F238E27FC236}">
              <a16:creationId xmlns="" xmlns:a16="http://schemas.microsoft.com/office/drawing/2014/main" id="{B08D03C9-E71F-4334-B76C-316C3B4616D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52" name="Text Box 10">
          <a:extLst>
            <a:ext uri="{FF2B5EF4-FFF2-40B4-BE49-F238E27FC236}">
              <a16:creationId xmlns="" xmlns:a16="http://schemas.microsoft.com/office/drawing/2014/main" id="{C94CE381-6E12-44E6-BE22-0B1F80F3FF81}"/>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53" name="Text Box 11">
          <a:extLst>
            <a:ext uri="{FF2B5EF4-FFF2-40B4-BE49-F238E27FC236}">
              <a16:creationId xmlns="" xmlns:a16="http://schemas.microsoft.com/office/drawing/2014/main" id="{6ABB210A-3235-481F-A629-6B14E172F4A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54" name="Text Box 12">
          <a:extLst>
            <a:ext uri="{FF2B5EF4-FFF2-40B4-BE49-F238E27FC236}">
              <a16:creationId xmlns="" xmlns:a16="http://schemas.microsoft.com/office/drawing/2014/main" id="{1309F0AF-2BED-435E-843B-EB52CB7B6A6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55" name="Text Box 13">
          <a:extLst>
            <a:ext uri="{FF2B5EF4-FFF2-40B4-BE49-F238E27FC236}">
              <a16:creationId xmlns="" xmlns:a16="http://schemas.microsoft.com/office/drawing/2014/main" id="{E1D8C5D7-53D2-4C05-A0D4-7DFCF42A28B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56" name="Text Box 14">
          <a:extLst>
            <a:ext uri="{FF2B5EF4-FFF2-40B4-BE49-F238E27FC236}">
              <a16:creationId xmlns="" xmlns:a16="http://schemas.microsoft.com/office/drawing/2014/main" id="{5D164710-74FF-4673-B6EA-31683354449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57" name="Text Box 15">
          <a:extLst>
            <a:ext uri="{FF2B5EF4-FFF2-40B4-BE49-F238E27FC236}">
              <a16:creationId xmlns="" xmlns:a16="http://schemas.microsoft.com/office/drawing/2014/main" id="{28AF8B7A-C382-49CB-A10D-3D3A6D3191B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58" name="Text Box 16">
          <a:extLst>
            <a:ext uri="{FF2B5EF4-FFF2-40B4-BE49-F238E27FC236}">
              <a16:creationId xmlns="" xmlns:a16="http://schemas.microsoft.com/office/drawing/2014/main" id="{76A318F2-FC10-436E-8340-1D6F210CDDD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59" name="Text Box 17">
          <a:extLst>
            <a:ext uri="{FF2B5EF4-FFF2-40B4-BE49-F238E27FC236}">
              <a16:creationId xmlns="" xmlns:a16="http://schemas.microsoft.com/office/drawing/2014/main" id="{667F3754-3494-408D-9C6F-B929B46F57F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60" name="Text Box 6">
          <a:extLst>
            <a:ext uri="{FF2B5EF4-FFF2-40B4-BE49-F238E27FC236}">
              <a16:creationId xmlns="" xmlns:a16="http://schemas.microsoft.com/office/drawing/2014/main" id="{15DB8661-3381-451F-81DC-1A8E1B2B7B5F}"/>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61" name="Text Box 7">
          <a:extLst>
            <a:ext uri="{FF2B5EF4-FFF2-40B4-BE49-F238E27FC236}">
              <a16:creationId xmlns="" xmlns:a16="http://schemas.microsoft.com/office/drawing/2014/main" id="{C26C91C4-ECCC-4881-A8AB-7198F8091E2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62" name="Text Box 8">
          <a:extLst>
            <a:ext uri="{FF2B5EF4-FFF2-40B4-BE49-F238E27FC236}">
              <a16:creationId xmlns="" xmlns:a16="http://schemas.microsoft.com/office/drawing/2014/main" id="{BDD1E1EF-61BF-45D3-8F1E-447510A014D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63" name="Text Box 9">
          <a:extLst>
            <a:ext uri="{FF2B5EF4-FFF2-40B4-BE49-F238E27FC236}">
              <a16:creationId xmlns="" xmlns:a16="http://schemas.microsoft.com/office/drawing/2014/main" id="{72FF3F81-2506-4E18-A870-7C249F828D4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64" name="Text Box 10">
          <a:extLst>
            <a:ext uri="{FF2B5EF4-FFF2-40B4-BE49-F238E27FC236}">
              <a16:creationId xmlns="" xmlns:a16="http://schemas.microsoft.com/office/drawing/2014/main" id="{584D25D7-546B-4D3C-93CC-D6AE4066D0D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65" name="Text Box 11">
          <a:extLst>
            <a:ext uri="{FF2B5EF4-FFF2-40B4-BE49-F238E27FC236}">
              <a16:creationId xmlns="" xmlns:a16="http://schemas.microsoft.com/office/drawing/2014/main" id="{8AB4EFFD-1DEA-4DB0-919E-14D03774E0A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66" name="Text Box 12">
          <a:extLst>
            <a:ext uri="{FF2B5EF4-FFF2-40B4-BE49-F238E27FC236}">
              <a16:creationId xmlns="" xmlns:a16="http://schemas.microsoft.com/office/drawing/2014/main" id="{7D0B5F0F-5360-42C3-A5D8-93D77FF01A1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67" name="Text Box 13">
          <a:extLst>
            <a:ext uri="{FF2B5EF4-FFF2-40B4-BE49-F238E27FC236}">
              <a16:creationId xmlns="" xmlns:a16="http://schemas.microsoft.com/office/drawing/2014/main" id="{02909613-22C9-4E1D-942C-CD47FF27215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68" name="Text Box 14">
          <a:extLst>
            <a:ext uri="{FF2B5EF4-FFF2-40B4-BE49-F238E27FC236}">
              <a16:creationId xmlns="" xmlns:a16="http://schemas.microsoft.com/office/drawing/2014/main" id="{3DC6114F-FB16-4A77-AA1F-5E6397D5FBE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69" name="Text Box 15">
          <a:extLst>
            <a:ext uri="{FF2B5EF4-FFF2-40B4-BE49-F238E27FC236}">
              <a16:creationId xmlns="" xmlns:a16="http://schemas.microsoft.com/office/drawing/2014/main" id="{7F598ADC-DD3E-4D51-83D5-334E47690D0F}"/>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70" name="Text Box 16">
          <a:extLst>
            <a:ext uri="{FF2B5EF4-FFF2-40B4-BE49-F238E27FC236}">
              <a16:creationId xmlns="" xmlns:a16="http://schemas.microsoft.com/office/drawing/2014/main" id="{72C0BF25-750C-4FA6-9EED-C36B1A8384F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471" name="Text Box 17">
          <a:extLst>
            <a:ext uri="{FF2B5EF4-FFF2-40B4-BE49-F238E27FC236}">
              <a16:creationId xmlns="" xmlns:a16="http://schemas.microsoft.com/office/drawing/2014/main" id="{DE768E69-77F5-4A31-BBBA-4C430B10E94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72" name="Text Box 6">
          <a:extLst>
            <a:ext uri="{FF2B5EF4-FFF2-40B4-BE49-F238E27FC236}">
              <a16:creationId xmlns="" xmlns:a16="http://schemas.microsoft.com/office/drawing/2014/main" id="{17853681-B8BA-403C-BBA9-44BC26B300C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73" name="Text Box 7">
          <a:extLst>
            <a:ext uri="{FF2B5EF4-FFF2-40B4-BE49-F238E27FC236}">
              <a16:creationId xmlns="" xmlns:a16="http://schemas.microsoft.com/office/drawing/2014/main" id="{10E2E641-6506-4192-AE5E-8F2AF1AB2A5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74" name="Text Box 8">
          <a:extLst>
            <a:ext uri="{FF2B5EF4-FFF2-40B4-BE49-F238E27FC236}">
              <a16:creationId xmlns="" xmlns:a16="http://schemas.microsoft.com/office/drawing/2014/main" id="{5ABA61DE-831B-4A4D-8991-0BC6BA67535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75" name="Text Box 9">
          <a:extLst>
            <a:ext uri="{FF2B5EF4-FFF2-40B4-BE49-F238E27FC236}">
              <a16:creationId xmlns="" xmlns:a16="http://schemas.microsoft.com/office/drawing/2014/main" id="{DCE8387C-482E-4A3B-83F5-49A994D4A3D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76" name="Text Box 10">
          <a:extLst>
            <a:ext uri="{FF2B5EF4-FFF2-40B4-BE49-F238E27FC236}">
              <a16:creationId xmlns="" xmlns:a16="http://schemas.microsoft.com/office/drawing/2014/main" id="{2DA3577C-30E4-419D-A926-EBA77975534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77" name="Text Box 11">
          <a:extLst>
            <a:ext uri="{FF2B5EF4-FFF2-40B4-BE49-F238E27FC236}">
              <a16:creationId xmlns="" xmlns:a16="http://schemas.microsoft.com/office/drawing/2014/main" id="{CBEEB49D-6CA2-4CAC-9BBF-CC4DEFB7E5A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78" name="Text Box 12">
          <a:extLst>
            <a:ext uri="{FF2B5EF4-FFF2-40B4-BE49-F238E27FC236}">
              <a16:creationId xmlns="" xmlns:a16="http://schemas.microsoft.com/office/drawing/2014/main" id="{60E71157-C0D5-4FF9-BC6C-9A0DE8BCF25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79" name="Text Box 13">
          <a:extLst>
            <a:ext uri="{FF2B5EF4-FFF2-40B4-BE49-F238E27FC236}">
              <a16:creationId xmlns="" xmlns:a16="http://schemas.microsoft.com/office/drawing/2014/main" id="{792D690A-4E69-48A5-B42B-8CEF4FF56D4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80" name="Text Box 14">
          <a:extLst>
            <a:ext uri="{FF2B5EF4-FFF2-40B4-BE49-F238E27FC236}">
              <a16:creationId xmlns="" xmlns:a16="http://schemas.microsoft.com/office/drawing/2014/main" id="{C1F5786A-5068-48F6-9000-488B135E6FC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81" name="Text Box 15">
          <a:extLst>
            <a:ext uri="{FF2B5EF4-FFF2-40B4-BE49-F238E27FC236}">
              <a16:creationId xmlns="" xmlns:a16="http://schemas.microsoft.com/office/drawing/2014/main" id="{9C4620FC-2234-4ACE-82C7-6021E832EC6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82" name="Text Box 16">
          <a:extLst>
            <a:ext uri="{FF2B5EF4-FFF2-40B4-BE49-F238E27FC236}">
              <a16:creationId xmlns="" xmlns:a16="http://schemas.microsoft.com/office/drawing/2014/main" id="{6F8C6ABE-58D0-412D-BFD4-8D73EB9F386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83" name="Text Box 17">
          <a:extLst>
            <a:ext uri="{FF2B5EF4-FFF2-40B4-BE49-F238E27FC236}">
              <a16:creationId xmlns="" xmlns:a16="http://schemas.microsoft.com/office/drawing/2014/main" id="{7986A515-0955-49F2-8EA0-9004DD1CDAC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84" name="Text Box 6">
          <a:extLst>
            <a:ext uri="{FF2B5EF4-FFF2-40B4-BE49-F238E27FC236}">
              <a16:creationId xmlns="" xmlns:a16="http://schemas.microsoft.com/office/drawing/2014/main" id="{96EBBC4C-923F-4094-ADDD-FBF6AD2C9E3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85" name="Text Box 7">
          <a:extLst>
            <a:ext uri="{FF2B5EF4-FFF2-40B4-BE49-F238E27FC236}">
              <a16:creationId xmlns="" xmlns:a16="http://schemas.microsoft.com/office/drawing/2014/main" id="{DDAB5245-2018-437C-9256-26141DB1910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86" name="Text Box 8">
          <a:extLst>
            <a:ext uri="{FF2B5EF4-FFF2-40B4-BE49-F238E27FC236}">
              <a16:creationId xmlns="" xmlns:a16="http://schemas.microsoft.com/office/drawing/2014/main" id="{5BC5A422-0337-47E9-987F-1A82B828C9A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87" name="Text Box 9">
          <a:extLst>
            <a:ext uri="{FF2B5EF4-FFF2-40B4-BE49-F238E27FC236}">
              <a16:creationId xmlns="" xmlns:a16="http://schemas.microsoft.com/office/drawing/2014/main" id="{46CA3FA3-7592-4D04-8984-A93850E66A7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88" name="Text Box 10">
          <a:extLst>
            <a:ext uri="{FF2B5EF4-FFF2-40B4-BE49-F238E27FC236}">
              <a16:creationId xmlns="" xmlns:a16="http://schemas.microsoft.com/office/drawing/2014/main" id="{3AC1D867-20AC-42B7-B32E-8232C4B90F9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89" name="Text Box 11">
          <a:extLst>
            <a:ext uri="{FF2B5EF4-FFF2-40B4-BE49-F238E27FC236}">
              <a16:creationId xmlns="" xmlns:a16="http://schemas.microsoft.com/office/drawing/2014/main" id="{F0EC1F7B-A327-4251-8C16-2A0ABAD0CF3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90" name="Text Box 12">
          <a:extLst>
            <a:ext uri="{FF2B5EF4-FFF2-40B4-BE49-F238E27FC236}">
              <a16:creationId xmlns="" xmlns:a16="http://schemas.microsoft.com/office/drawing/2014/main" id="{074BBCB2-CE1D-4899-BCDA-12F32D2132D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91" name="Text Box 13">
          <a:extLst>
            <a:ext uri="{FF2B5EF4-FFF2-40B4-BE49-F238E27FC236}">
              <a16:creationId xmlns="" xmlns:a16="http://schemas.microsoft.com/office/drawing/2014/main" id="{A4C7BB26-9777-4331-9976-C42E3FF7A84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92" name="Text Box 14">
          <a:extLst>
            <a:ext uri="{FF2B5EF4-FFF2-40B4-BE49-F238E27FC236}">
              <a16:creationId xmlns="" xmlns:a16="http://schemas.microsoft.com/office/drawing/2014/main" id="{21F15792-3240-4554-94BE-B2CE7A46D1D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93" name="Text Box 15">
          <a:extLst>
            <a:ext uri="{FF2B5EF4-FFF2-40B4-BE49-F238E27FC236}">
              <a16:creationId xmlns="" xmlns:a16="http://schemas.microsoft.com/office/drawing/2014/main" id="{5950150C-9B76-4B0D-9806-F24EC091F37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94" name="Text Box 16">
          <a:extLst>
            <a:ext uri="{FF2B5EF4-FFF2-40B4-BE49-F238E27FC236}">
              <a16:creationId xmlns="" xmlns:a16="http://schemas.microsoft.com/office/drawing/2014/main" id="{389DDA10-6F8C-4530-BC4F-27565CF858F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95" name="Text Box 17">
          <a:extLst>
            <a:ext uri="{FF2B5EF4-FFF2-40B4-BE49-F238E27FC236}">
              <a16:creationId xmlns="" xmlns:a16="http://schemas.microsoft.com/office/drawing/2014/main" id="{8DA0E12E-4B0B-47A6-984E-F8EA63EA905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96" name="Text Box 7">
          <a:extLst>
            <a:ext uri="{FF2B5EF4-FFF2-40B4-BE49-F238E27FC236}">
              <a16:creationId xmlns="" xmlns:a16="http://schemas.microsoft.com/office/drawing/2014/main" id="{5DF5A0BF-5087-4AD2-880C-EECC7E69CA0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97" name="Text Box 8">
          <a:extLst>
            <a:ext uri="{FF2B5EF4-FFF2-40B4-BE49-F238E27FC236}">
              <a16:creationId xmlns="" xmlns:a16="http://schemas.microsoft.com/office/drawing/2014/main" id="{25872D78-6192-4895-98D2-7973A61E79A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98" name="Text Box 9">
          <a:extLst>
            <a:ext uri="{FF2B5EF4-FFF2-40B4-BE49-F238E27FC236}">
              <a16:creationId xmlns="" xmlns:a16="http://schemas.microsoft.com/office/drawing/2014/main" id="{C6F21F85-378E-4011-8DDF-F52FDEE6649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499" name="Text Box 10">
          <a:extLst>
            <a:ext uri="{FF2B5EF4-FFF2-40B4-BE49-F238E27FC236}">
              <a16:creationId xmlns="" xmlns:a16="http://schemas.microsoft.com/office/drawing/2014/main" id="{BCE735A8-3F00-4C0E-92FF-2F2E43EBC86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00" name="Text Box 11">
          <a:extLst>
            <a:ext uri="{FF2B5EF4-FFF2-40B4-BE49-F238E27FC236}">
              <a16:creationId xmlns="" xmlns:a16="http://schemas.microsoft.com/office/drawing/2014/main" id="{1C94A5CD-7FF4-456D-884E-E8F1B243F14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01" name="Text Box 12">
          <a:extLst>
            <a:ext uri="{FF2B5EF4-FFF2-40B4-BE49-F238E27FC236}">
              <a16:creationId xmlns="" xmlns:a16="http://schemas.microsoft.com/office/drawing/2014/main" id="{A8F7BD09-CBC6-44D8-B705-1531DE40988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02" name="Text Box 13">
          <a:extLst>
            <a:ext uri="{FF2B5EF4-FFF2-40B4-BE49-F238E27FC236}">
              <a16:creationId xmlns="" xmlns:a16="http://schemas.microsoft.com/office/drawing/2014/main" id="{6B614386-9925-4A45-A687-0698E465AC0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03" name="Text Box 14">
          <a:extLst>
            <a:ext uri="{FF2B5EF4-FFF2-40B4-BE49-F238E27FC236}">
              <a16:creationId xmlns="" xmlns:a16="http://schemas.microsoft.com/office/drawing/2014/main" id="{60A25438-3E05-460E-90CE-20E9F56F8E8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04" name="Text Box 15">
          <a:extLst>
            <a:ext uri="{FF2B5EF4-FFF2-40B4-BE49-F238E27FC236}">
              <a16:creationId xmlns="" xmlns:a16="http://schemas.microsoft.com/office/drawing/2014/main" id="{D1051938-9406-45A4-A7B5-FFC3A25930A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05" name="Text Box 16">
          <a:extLst>
            <a:ext uri="{FF2B5EF4-FFF2-40B4-BE49-F238E27FC236}">
              <a16:creationId xmlns="" xmlns:a16="http://schemas.microsoft.com/office/drawing/2014/main" id="{E425EA7C-5357-4793-8388-A88571395F6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06" name="Text Box 17">
          <a:extLst>
            <a:ext uri="{FF2B5EF4-FFF2-40B4-BE49-F238E27FC236}">
              <a16:creationId xmlns="" xmlns:a16="http://schemas.microsoft.com/office/drawing/2014/main" id="{74BA4633-51BA-4703-A864-CB2A64DD899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07" name="Text Box 6">
          <a:extLst>
            <a:ext uri="{FF2B5EF4-FFF2-40B4-BE49-F238E27FC236}">
              <a16:creationId xmlns="" xmlns:a16="http://schemas.microsoft.com/office/drawing/2014/main" id="{F766B4D0-77EC-4D3B-950F-62B176B0CA2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08" name="Text Box 7">
          <a:extLst>
            <a:ext uri="{FF2B5EF4-FFF2-40B4-BE49-F238E27FC236}">
              <a16:creationId xmlns="" xmlns:a16="http://schemas.microsoft.com/office/drawing/2014/main" id="{7958A626-1B2C-4E6B-8C7E-AF03EF2B3DC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09" name="Text Box 8">
          <a:extLst>
            <a:ext uri="{FF2B5EF4-FFF2-40B4-BE49-F238E27FC236}">
              <a16:creationId xmlns="" xmlns:a16="http://schemas.microsoft.com/office/drawing/2014/main" id="{B0E8FC64-D7DB-4C1D-A87C-6B5073E0772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10" name="Text Box 9">
          <a:extLst>
            <a:ext uri="{FF2B5EF4-FFF2-40B4-BE49-F238E27FC236}">
              <a16:creationId xmlns="" xmlns:a16="http://schemas.microsoft.com/office/drawing/2014/main" id="{3C2AFCC8-B057-43CD-BE1B-96987ADE48B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11" name="Text Box 10">
          <a:extLst>
            <a:ext uri="{FF2B5EF4-FFF2-40B4-BE49-F238E27FC236}">
              <a16:creationId xmlns="" xmlns:a16="http://schemas.microsoft.com/office/drawing/2014/main" id="{5004CCC6-4586-41FC-A6A5-C306752DE03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12" name="Text Box 11">
          <a:extLst>
            <a:ext uri="{FF2B5EF4-FFF2-40B4-BE49-F238E27FC236}">
              <a16:creationId xmlns="" xmlns:a16="http://schemas.microsoft.com/office/drawing/2014/main" id="{60EC4139-E759-4C4B-8B14-2D13E2C966A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13" name="Text Box 12">
          <a:extLst>
            <a:ext uri="{FF2B5EF4-FFF2-40B4-BE49-F238E27FC236}">
              <a16:creationId xmlns="" xmlns:a16="http://schemas.microsoft.com/office/drawing/2014/main" id="{95F82821-6031-4881-AE09-BFAF51F19D4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14" name="Text Box 13">
          <a:extLst>
            <a:ext uri="{FF2B5EF4-FFF2-40B4-BE49-F238E27FC236}">
              <a16:creationId xmlns="" xmlns:a16="http://schemas.microsoft.com/office/drawing/2014/main" id="{13D0C64D-9A43-4FF5-B78E-D82511D56FD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15" name="Text Box 14">
          <a:extLst>
            <a:ext uri="{FF2B5EF4-FFF2-40B4-BE49-F238E27FC236}">
              <a16:creationId xmlns="" xmlns:a16="http://schemas.microsoft.com/office/drawing/2014/main" id="{371F5BE2-81E5-40AE-93B6-2F0A6AE5A54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16" name="Text Box 15">
          <a:extLst>
            <a:ext uri="{FF2B5EF4-FFF2-40B4-BE49-F238E27FC236}">
              <a16:creationId xmlns="" xmlns:a16="http://schemas.microsoft.com/office/drawing/2014/main" id="{C2F4FF6B-A3AA-4CE1-9298-001405D6A98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17" name="Text Box 16">
          <a:extLst>
            <a:ext uri="{FF2B5EF4-FFF2-40B4-BE49-F238E27FC236}">
              <a16:creationId xmlns="" xmlns:a16="http://schemas.microsoft.com/office/drawing/2014/main" id="{57F0F843-F2C6-401D-8DD7-40D574FFB4B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18" name="Text Box 17">
          <a:extLst>
            <a:ext uri="{FF2B5EF4-FFF2-40B4-BE49-F238E27FC236}">
              <a16:creationId xmlns="" xmlns:a16="http://schemas.microsoft.com/office/drawing/2014/main" id="{4D78DCF2-3C43-4906-907A-3C3CBAA548C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19" name="Text Box 6">
          <a:extLst>
            <a:ext uri="{FF2B5EF4-FFF2-40B4-BE49-F238E27FC236}">
              <a16:creationId xmlns="" xmlns:a16="http://schemas.microsoft.com/office/drawing/2014/main" id="{AF4C42BC-5100-4824-B64F-CBD6A3BA4D9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20" name="Text Box 7">
          <a:extLst>
            <a:ext uri="{FF2B5EF4-FFF2-40B4-BE49-F238E27FC236}">
              <a16:creationId xmlns="" xmlns:a16="http://schemas.microsoft.com/office/drawing/2014/main" id="{0CC34574-B617-4493-AD03-EA9EC4238F6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21" name="Text Box 8">
          <a:extLst>
            <a:ext uri="{FF2B5EF4-FFF2-40B4-BE49-F238E27FC236}">
              <a16:creationId xmlns="" xmlns:a16="http://schemas.microsoft.com/office/drawing/2014/main" id="{454D8E8B-678F-4021-8091-B9A136216EA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22" name="Text Box 9">
          <a:extLst>
            <a:ext uri="{FF2B5EF4-FFF2-40B4-BE49-F238E27FC236}">
              <a16:creationId xmlns="" xmlns:a16="http://schemas.microsoft.com/office/drawing/2014/main" id="{7E77966B-44D9-45CD-9827-E29A4A53540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23" name="Text Box 10">
          <a:extLst>
            <a:ext uri="{FF2B5EF4-FFF2-40B4-BE49-F238E27FC236}">
              <a16:creationId xmlns="" xmlns:a16="http://schemas.microsoft.com/office/drawing/2014/main" id="{843F3ED8-0D73-400F-8E25-D855FD1E93C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24" name="Text Box 11">
          <a:extLst>
            <a:ext uri="{FF2B5EF4-FFF2-40B4-BE49-F238E27FC236}">
              <a16:creationId xmlns="" xmlns:a16="http://schemas.microsoft.com/office/drawing/2014/main" id="{F398A65C-BC70-4318-98AC-8EA274E97D7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25" name="Text Box 12">
          <a:extLst>
            <a:ext uri="{FF2B5EF4-FFF2-40B4-BE49-F238E27FC236}">
              <a16:creationId xmlns="" xmlns:a16="http://schemas.microsoft.com/office/drawing/2014/main" id="{E8CF8683-04B8-470A-B54B-C56BABED1C4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26" name="Text Box 13">
          <a:extLst>
            <a:ext uri="{FF2B5EF4-FFF2-40B4-BE49-F238E27FC236}">
              <a16:creationId xmlns="" xmlns:a16="http://schemas.microsoft.com/office/drawing/2014/main" id="{39910E71-9A19-4674-925C-5230DC2A4DE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27" name="Text Box 14">
          <a:extLst>
            <a:ext uri="{FF2B5EF4-FFF2-40B4-BE49-F238E27FC236}">
              <a16:creationId xmlns="" xmlns:a16="http://schemas.microsoft.com/office/drawing/2014/main" id="{A0001553-D5C2-4765-B8CC-7209246FB8E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28" name="Text Box 15">
          <a:extLst>
            <a:ext uri="{FF2B5EF4-FFF2-40B4-BE49-F238E27FC236}">
              <a16:creationId xmlns="" xmlns:a16="http://schemas.microsoft.com/office/drawing/2014/main" id="{B6ADC956-705B-4756-BDF5-0967C35A350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29" name="Text Box 16">
          <a:extLst>
            <a:ext uri="{FF2B5EF4-FFF2-40B4-BE49-F238E27FC236}">
              <a16:creationId xmlns="" xmlns:a16="http://schemas.microsoft.com/office/drawing/2014/main" id="{6888B0ED-D465-4F6E-8EA1-3DD3A853959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30" name="Text Box 17">
          <a:extLst>
            <a:ext uri="{FF2B5EF4-FFF2-40B4-BE49-F238E27FC236}">
              <a16:creationId xmlns="" xmlns:a16="http://schemas.microsoft.com/office/drawing/2014/main" id="{24A52AF1-4D81-4B89-944B-9870CB1B5A8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31" name="Text Box 6">
          <a:extLst>
            <a:ext uri="{FF2B5EF4-FFF2-40B4-BE49-F238E27FC236}">
              <a16:creationId xmlns="" xmlns:a16="http://schemas.microsoft.com/office/drawing/2014/main" id="{BCF3A993-1287-4242-BBEF-216427D1E37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32" name="Text Box 7">
          <a:extLst>
            <a:ext uri="{FF2B5EF4-FFF2-40B4-BE49-F238E27FC236}">
              <a16:creationId xmlns="" xmlns:a16="http://schemas.microsoft.com/office/drawing/2014/main" id="{9EAFD422-B872-496F-AB2C-8296BEC25DB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33" name="Text Box 8">
          <a:extLst>
            <a:ext uri="{FF2B5EF4-FFF2-40B4-BE49-F238E27FC236}">
              <a16:creationId xmlns="" xmlns:a16="http://schemas.microsoft.com/office/drawing/2014/main" id="{7EF1D9E9-8C8C-4B26-A9B3-0AD00C4FBBE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34" name="Text Box 9">
          <a:extLst>
            <a:ext uri="{FF2B5EF4-FFF2-40B4-BE49-F238E27FC236}">
              <a16:creationId xmlns="" xmlns:a16="http://schemas.microsoft.com/office/drawing/2014/main" id="{389D519A-EB1B-4441-BC41-0591FCC9BF6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35" name="Text Box 10">
          <a:extLst>
            <a:ext uri="{FF2B5EF4-FFF2-40B4-BE49-F238E27FC236}">
              <a16:creationId xmlns="" xmlns:a16="http://schemas.microsoft.com/office/drawing/2014/main" id="{39AD3DC1-1C18-4587-9C71-B99CBF94ABE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36" name="Text Box 11">
          <a:extLst>
            <a:ext uri="{FF2B5EF4-FFF2-40B4-BE49-F238E27FC236}">
              <a16:creationId xmlns="" xmlns:a16="http://schemas.microsoft.com/office/drawing/2014/main" id="{D0726CA1-D46F-43E4-953B-7EE2B036D5D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37" name="Text Box 12">
          <a:extLst>
            <a:ext uri="{FF2B5EF4-FFF2-40B4-BE49-F238E27FC236}">
              <a16:creationId xmlns="" xmlns:a16="http://schemas.microsoft.com/office/drawing/2014/main" id="{A2A6B373-A179-4DE2-9757-991FC4EAF44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38" name="Text Box 13">
          <a:extLst>
            <a:ext uri="{FF2B5EF4-FFF2-40B4-BE49-F238E27FC236}">
              <a16:creationId xmlns="" xmlns:a16="http://schemas.microsoft.com/office/drawing/2014/main" id="{001093F2-1F78-4AD8-A037-BFF652706FB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39" name="Text Box 14">
          <a:extLst>
            <a:ext uri="{FF2B5EF4-FFF2-40B4-BE49-F238E27FC236}">
              <a16:creationId xmlns="" xmlns:a16="http://schemas.microsoft.com/office/drawing/2014/main" id="{DDFD4727-9783-4E6C-85D0-DCC8E83FFBB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40" name="Text Box 15">
          <a:extLst>
            <a:ext uri="{FF2B5EF4-FFF2-40B4-BE49-F238E27FC236}">
              <a16:creationId xmlns="" xmlns:a16="http://schemas.microsoft.com/office/drawing/2014/main" id="{1996575A-B3F5-452F-97A0-C0C24FF587D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41" name="Text Box 16">
          <a:extLst>
            <a:ext uri="{FF2B5EF4-FFF2-40B4-BE49-F238E27FC236}">
              <a16:creationId xmlns="" xmlns:a16="http://schemas.microsoft.com/office/drawing/2014/main" id="{59DB4117-901B-4E50-90E8-CF5EC4D6A46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42" name="Text Box 17">
          <a:extLst>
            <a:ext uri="{FF2B5EF4-FFF2-40B4-BE49-F238E27FC236}">
              <a16:creationId xmlns="" xmlns:a16="http://schemas.microsoft.com/office/drawing/2014/main" id="{4D9CF54D-EF88-4F67-9DD9-E8AA271F6EC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43" name="Text Box 7">
          <a:extLst>
            <a:ext uri="{FF2B5EF4-FFF2-40B4-BE49-F238E27FC236}">
              <a16:creationId xmlns="" xmlns:a16="http://schemas.microsoft.com/office/drawing/2014/main" id="{4798B502-566A-47C1-9E1B-CC598439A30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44" name="Text Box 8">
          <a:extLst>
            <a:ext uri="{FF2B5EF4-FFF2-40B4-BE49-F238E27FC236}">
              <a16:creationId xmlns="" xmlns:a16="http://schemas.microsoft.com/office/drawing/2014/main" id="{13281E21-30D0-4A5C-B6C6-A1A987324A0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45" name="Text Box 9">
          <a:extLst>
            <a:ext uri="{FF2B5EF4-FFF2-40B4-BE49-F238E27FC236}">
              <a16:creationId xmlns="" xmlns:a16="http://schemas.microsoft.com/office/drawing/2014/main" id="{E91AFC2D-F8C2-42F8-B603-0829CE0E43D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46" name="Text Box 10">
          <a:extLst>
            <a:ext uri="{FF2B5EF4-FFF2-40B4-BE49-F238E27FC236}">
              <a16:creationId xmlns="" xmlns:a16="http://schemas.microsoft.com/office/drawing/2014/main" id="{C929E972-6551-4C7D-8FD9-DB464463A3B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47" name="Text Box 11">
          <a:extLst>
            <a:ext uri="{FF2B5EF4-FFF2-40B4-BE49-F238E27FC236}">
              <a16:creationId xmlns="" xmlns:a16="http://schemas.microsoft.com/office/drawing/2014/main" id="{99E1A2F9-E0A7-4E8D-9D5A-F4580DE8A32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48" name="Text Box 12">
          <a:extLst>
            <a:ext uri="{FF2B5EF4-FFF2-40B4-BE49-F238E27FC236}">
              <a16:creationId xmlns="" xmlns:a16="http://schemas.microsoft.com/office/drawing/2014/main" id="{C56E7114-599D-4C5C-BD25-7908F5D27F9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49" name="Text Box 13">
          <a:extLst>
            <a:ext uri="{FF2B5EF4-FFF2-40B4-BE49-F238E27FC236}">
              <a16:creationId xmlns="" xmlns:a16="http://schemas.microsoft.com/office/drawing/2014/main" id="{E2F3A294-BB9A-4168-9FF5-BC2C66654B8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50" name="Text Box 14">
          <a:extLst>
            <a:ext uri="{FF2B5EF4-FFF2-40B4-BE49-F238E27FC236}">
              <a16:creationId xmlns="" xmlns:a16="http://schemas.microsoft.com/office/drawing/2014/main" id="{86900DE0-A650-482E-AA45-50D864AE148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51" name="Text Box 15">
          <a:extLst>
            <a:ext uri="{FF2B5EF4-FFF2-40B4-BE49-F238E27FC236}">
              <a16:creationId xmlns="" xmlns:a16="http://schemas.microsoft.com/office/drawing/2014/main" id="{D67DC529-32E4-4EB7-8810-E9D391BC2E5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52" name="Text Box 16">
          <a:extLst>
            <a:ext uri="{FF2B5EF4-FFF2-40B4-BE49-F238E27FC236}">
              <a16:creationId xmlns="" xmlns:a16="http://schemas.microsoft.com/office/drawing/2014/main" id="{4B57387A-5F07-4B48-BDC7-579ECEA6C5F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53" name="Text Box 17">
          <a:extLst>
            <a:ext uri="{FF2B5EF4-FFF2-40B4-BE49-F238E27FC236}">
              <a16:creationId xmlns="" xmlns:a16="http://schemas.microsoft.com/office/drawing/2014/main" id="{5A0E430D-5115-428F-BEA9-59995B4F899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54" name="Text Box 6">
          <a:extLst>
            <a:ext uri="{FF2B5EF4-FFF2-40B4-BE49-F238E27FC236}">
              <a16:creationId xmlns="" xmlns:a16="http://schemas.microsoft.com/office/drawing/2014/main" id="{03F7EB8D-D3C8-47AA-BDD3-BF6A1018BF1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55" name="Text Box 7">
          <a:extLst>
            <a:ext uri="{FF2B5EF4-FFF2-40B4-BE49-F238E27FC236}">
              <a16:creationId xmlns="" xmlns:a16="http://schemas.microsoft.com/office/drawing/2014/main" id="{3CEBDE22-8DB1-44AC-A861-08FD41F2E36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56" name="Text Box 8">
          <a:extLst>
            <a:ext uri="{FF2B5EF4-FFF2-40B4-BE49-F238E27FC236}">
              <a16:creationId xmlns="" xmlns:a16="http://schemas.microsoft.com/office/drawing/2014/main" id="{AB0608A9-F831-4180-982A-15D12627122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57" name="Text Box 9">
          <a:extLst>
            <a:ext uri="{FF2B5EF4-FFF2-40B4-BE49-F238E27FC236}">
              <a16:creationId xmlns="" xmlns:a16="http://schemas.microsoft.com/office/drawing/2014/main" id="{8E24E2F9-559D-40D4-9886-A4FC165CF05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58" name="Text Box 10">
          <a:extLst>
            <a:ext uri="{FF2B5EF4-FFF2-40B4-BE49-F238E27FC236}">
              <a16:creationId xmlns="" xmlns:a16="http://schemas.microsoft.com/office/drawing/2014/main" id="{6C514081-643D-41FD-83B8-25FF4072662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59" name="Text Box 11">
          <a:extLst>
            <a:ext uri="{FF2B5EF4-FFF2-40B4-BE49-F238E27FC236}">
              <a16:creationId xmlns="" xmlns:a16="http://schemas.microsoft.com/office/drawing/2014/main" id="{4089F90D-F005-48C7-8549-EBBA04AF20E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60" name="Text Box 12">
          <a:extLst>
            <a:ext uri="{FF2B5EF4-FFF2-40B4-BE49-F238E27FC236}">
              <a16:creationId xmlns="" xmlns:a16="http://schemas.microsoft.com/office/drawing/2014/main" id="{78C47EF1-8D35-48C7-9D19-CB1FB605243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61" name="Text Box 13">
          <a:extLst>
            <a:ext uri="{FF2B5EF4-FFF2-40B4-BE49-F238E27FC236}">
              <a16:creationId xmlns="" xmlns:a16="http://schemas.microsoft.com/office/drawing/2014/main" id="{0FCFCEF3-9EB4-4F8F-9ACB-D9120820ED3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62" name="Text Box 14">
          <a:extLst>
            <a:ext uri="{FF2B5EF4-FFF2-40B4-BE49-F238E27FC236}">
              <a16:creationId xmlns="" xmlns:a16="http://schemas.microsoft.com/office/drawing/2014/main" id="{9797F0B2-0864-4AA7-9AC4-46722911305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63" name="Text Box 15">
          <a:extLst>
            <a:ext uri="{FF2B5EF4-FFF2-40B4-BE49-F238E27FC236}">
              <a16:creationId xmlns="" xmlns:a16="http://schemas.microsoft.com/office/drawing/2014/main" id="{9B5C46FF-BDD0-45AF-830C-888C8388801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64" name="Text Box 16">
          <a:extLst>
            <a:ext uri="{FF2B5EF4-FFF2-40B4-BE49-F238E27FC236}">
              <a16:creationId xmlns="" xmlns:a16="http://schemas.microsoft.com/office/drawing/2014/main" id="{AE580463-C34C-46D9-9CA8-D0529B6531C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65" name="Text Box 17">
          <a:extLst>
            <a:ext uri="{FF2B5EF4-FFF2-40B4-BE49-F238E27FC236}">
              <a16:creationId xmlns="" xmlns:a16="http://schemas.microsoft.com/office/drawing/2014/main" id="{D0D21B79-A4BB-4CDC-9BF0-70DE478E1E3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66" name="Text Box 6">
          <a:extLst>
            <a:ext uri="{FF2B5EF4-FFF2-40B4-BE49-F238E27FC236}">
              <a16:creationId xmlns="" xmlns:a16="http://schemas.microsoft.com/office/drawing/2014/main" id="{26A0A68C-F7FD-4844-A13E-43D83C810EE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67" name="Text Box 7">
          <a:extLst>
            <a:ext uri="{FF2B5EF4-FFF2-40B4-BE49-F238E27FC236}">
              <a16:creationId xmlns="" xmlns:a16="http://schemas.microsoft.com/office/drawing/2014/main" id="{EDFA3BCD-6B60-40C7-8CEB-1408915A1A7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68" name="Text Box 8">
          <a:extLst>
            <a:ext uri="{FF2B5EF4-FFF2-40B4-BE49-F238E27FC236}">
              <a16:creationId xmlns="" xmlns:a16="http://schemas.microsoft.com/office/drawing/2014/main" id="{B10D801E-2B5F-4DB1-9492-64D63BF85ED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69" name="Text Box 9">
          <a:extLst>
            <a:ext uri="{FF2B5EF4-FFF2-40B4-BE49-F238E27FC236}">
              <a16:creationId xmlns="" xmlns:a16="http://schemas.microsoft.com/office/drawing/2014/main" id="{198E9A65-FBD0-47DF-823A-70A6FE8B6AC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70" name="Text Box 10">
          <a:extLst>
            <a:ext uri="{FF2B5EF4-FFF2-40B4-BE49-F238E27FC236}">
              <a16:creationId xmlns="" xmlns:a16="http://schemas.microsoft.com/office/drawing/2014/main" id="{27C16A56-CAD8-41BB-8C6B-0BDF860BA44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71" name="Text Box 11">
          <a:extLst>
            <a:ext uri="{FF2B5EF4-FFF2-40B4-BE49-F238E27FC236}">
              <a16:creationId xmlns="" xmlns:a16="http://schemas.microsoft.com/office/drawing/2014/main" id="{78B7430E-3492-4324-B5DC-2EFD0776336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72" name="Text Box 12">
          <a:extLst>
            <a:ext uri="{FF2B5EF4-FFF2-40B4-BE49-F238E27FC236}">
              <a16:creationId xmlns="" xmlns:a16="http://schemas.microsoft.com/office/drawing/2014/main" id="{F7C31666-1B3F-4E68-9ECF-1168FAA54CB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73" name="Text Box 13">
          <a:extLst>
            <a:ext uri="{FF2B5EF4-FFF2-40B4-BE49-F238E27FC236}">
              <a16:creationId xmlns="" xmlns:a16="http://schemas.microsoft.com/office/drawing/2014/main" id="{200D7788-FF55-4238-AC8C-B237DC72BEC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74" name="Text Box 14">
          <a:extLst>
            <a:ext uri="{FF2B5EF4-FFF2-40B4-BE49-F238E27FC236}">
              <a16:creationId xmlns="" xmlns:a16="http://schemas.microsoft.com/office/drawing/2014/main" id="{A336B9D7-49C0-43F4-99AC-55E25ED2832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75" name="Text Box 15">
          <a:extLst>
            <a:ext uri="{FF2B5EF4-FFF2-40B4-BE49-F238E27FC236}">
              <a16:creationId xmlns="" xmlns:a16="http://schemas.microsoft.com/office/drawing/2014/main" id="{4F93361C-492A-4F98-8FC3-CAE662D9276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76" name="Text Box 16">
          <a:extLst>
            <a:ext uri="{FF2B5EF4-FFF2-40B4-BE49-F238E27FC236}">
              <a16:creationId xmlns="" xmlns:a16="http://schemas.microsoft.com/office/drawing/2014/main" id="{B71289D2-FD98-45F9-A119-CD0D632E524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77" name="Text Box 17">
          <a:extLst>
            <a:ext uri="{FF2B5EF4-FFF2-40B4-BE49-F238E27FC236}">
              <a16:creationId xmlns="" xmlns:a16="http://schemas.microsoft.com/office/drawing/2014/main" id="{CB62EA22-8F9C-40F6-87B0-1F11E58EA4D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78" name="Text Box 6">
          <a:extLst>
            <a:ext uri="{FF2B5EF4-FFF2-40B4-BE49-F238E27FC236}">
              <a16:creationId xmlns="" xmlns:a16="http://schemas.microsoft.com/office/drawing/2014/main" id="{7EA1D804-66EB-47D6-B46B-ED6025C14B0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79" name="Text Box 7">
          <a:extLst>
            <a:ext uri="{FF2B5EF4-FFF2-40B4-BE49-F238E27FC236}">
              <a16:creationId xmlns="" xmlns:a16="http://schemas.microsoft.com/office/drawing/2014/main" id="{F8E39DF6-4F19-453A-A0BB-B49BE9A9D8E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80" name="Text Box 8">
          <a:extLst>
            <a:ext uri="{FF2B5EF4-FFF2-40B4-BE49-F238E27FC236}">
              <a16:creationId xmlns="" xmlns:a16="http://schemas.microsoft.com/office/drawing/2014/main" id="{0AB280AC-CDBD-4736-9F11-F3A692E0F78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81" name="Text Box 9">
          <a:extLst>
            <a:ext uri="{FF2B5EF4-FFF2-40B4-BE49-F238E27FC236}">
              <a16:creationId xmlns="" xmlns:a16="http://schemas.microsoft.com/office/drawing/2014/main" id="{D10F4A43-D68B-463F-8745-3CC5AD0A1F0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82" name="Text Box 10">
          <a:extLst>
            <a:ext uri="{FF2B5EF4-FFF2-40B4-BE49-F238E27FC236}">
              <a16:creationId xmlns="" xmlns:a16="http://schemas.microsoft.com/office/drawing/2014/main" id="{9039ECFD-6C16-45B9-8AF5-0FD07C7DA78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83" name="Text Box 11">
          <a:extLst>
            <a:ext uri="{FF2B5EF4-FFF2-40B4-BE49-F238E27FC236}">
              <a16:creationId xmlns="" xmlns:a16="http://schemas.microsoft.com/office/drawing/2014/main" id="{17817898-68E2-41BE-A111-00C97718A9D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84" name="Text Box 12">
          <a:extLst>
            <a:ext uri="{FF2B5EF4-FFF2-40B4-BE49-F238E27FC236}">
              <a16:creationId xmlns="" xmlns:a16="http://schemas.microsoft.com/office/drawing/2014/main" id="{0ECE70C4-6801-4BF8-9372-851AD36AB49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85" name="Text Box 13">
          <a:extLst>
            <a:ext uri="{FF2B5EF4-FFF2-40B4-BE49-F238E27FC236}">
              <a16:creationId xmlns="" xmlns:a16="http://schemas.microsoft.com/office/drawing/2014/main" id="{9555EDE5-3516-4876-B71C-56EF0FDD106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86" name="Text Box 14">
          <a:extLst>
            <a:ext uri="{FF2B5EF4-FFF2-40B4-BE49-F238E27FC236}">
              <a16:creationId xmlns="" xmlns:a16="http://schemas.microsoft.com/office/drawing/2014/main" id="{B1539129-0150-47DD-A829-5484284B241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87" name="Text Box 15">
          <a:extLst>
            <a:ext uri="{FF2B5EF4-FFF2-40B4-BE49-F238E27FC236}">
              <a16:creationId xmlns="" xmlns:a16="http://schemas.microsoft.com/office/drawing/2014/main" id="{74EE07B1-B64E-4262-BE84-4A8DD3C5990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88" name="Text Box 16">
          <a:extLst>
            <a:ext uri="{FF2B5EF4-FFF2-40B4-BE49-F238E27FC236}">
              <a16:creationId xmlns="" xmlns:a16="http://schemas.microsoft.com/office/drawing/2014/main" id="{D9B47DB0-BB8E-4A94-8B9C-A60099CD2F1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89" name="Text Box 17">
          <a:extLst>
            <a:ext uri="{FF2B5EF4-FFF2-40B4-BE49-F238E27FC236}">
              <a16:creationId xmlns="" xmlns:a16="http://schemas.microsoft.com/office/drawing/2014/main" id="{1D70379A-56AC-4A77-84F1-C65854B7400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90" name="Text Box 7">
          <a:extLst>
            <a:ext uri="{FF2B5EF4-FFF2-40B4-BE49-F238E27FC236}">
              <a16:creationId xmlns="" xmlns:a16="http://schemas.microsoft.com/office/drawing/2014/main" id="{9D175836-635A-4098-B7FC-2A97C057C57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91" name="Text Box 8">
          <a:extLst>
            <a:ext uri="{FF2B5EF4-FFF2-40B4-BE49-F238E27FC236}">
              <a16:creationId xmlns="" xmlns:a16="http://schemas.microsoft.com/office/drawing/2014/main" id="{8505C426-C416-4D46-9A1C-06AB6190471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92" name="Text Box 9">
          <a:extLst>
            <a:ext uri="{FF2B5EF4-FFF2-40B4-BE49-F238E27FC236}">
              <a16:creationId xmlns="" xmlns:a16="http://schemas.microsoft.com/office/drawing/2014/main" id="{2A26B6D4-A8F1-420D-B961-E3E7EB6EC4A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93" name="Text Box 10">
          <a:extLst>
            <a:ext uri="{FF2B5EF4-FFF2-40B4-BE49-F238E27FC236}">
              <a16:creationId xmlns="" xmlns:a16="http://schemas.microsoft.com/office/drawing/2014/main" id="{A2DDAC2D-7F4E-4103-B569-C50A7190EB8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94" name="Text Box 11">
          <a:extLst>
            <a:ext uri="{FF2B5EF4-FFF2-40B4-BE49-F238E27FC236}">
              <a16:creationId xmlns="" xmlns:a16="http://schemas.microsoft.com/office/drawing/2014/main" id="{D273EB5F-547C-4064-88B1-4CF97CFBE89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95" name="Text Box 12">
          <a:extLst>
            <a:ext uri="{FF2B5EF4-FFF2-40B4-BE49-F238E27FC236}">
              <a16:creationId xmlns="" xmlns:a16="http://schemas.microsoft.com/office/drawing/2014/main" id="{1246D564-1293-451E-AFB2-E0356CF3AFC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96" name="Text Box 13">
          <a:extLst>
            <a:ext uri="{FF2B5EF4-FFF2-40B4-BE49-F238E27FC236}">
              <a16:creationId xmlns="" xmlns:a16="http://schemas.microsoft.com/office/drawing/2014/main" id="{24F91163-9031-429F-869F-352768845B4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97" name="Text Box 14">
          <a:extLst>
            <a:ext uri="{FF2B5EF4-FFF2-40B4-BE49-F238E27FC236}">
              <a16:creationId xmlns="" xmlns:a16="http://schemas.microsoft.com/office/drawing/2014/main" id="{8389B3F1-F672-4B6C-AE82-C90D971FE65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98" name="Text Box 15">
          <a:extLst>
            <a:ext uri="{FF2B5EF4-FFF2-40B4-BE49-F238E27FC236}">
              <a16:creationId xmlns="" xmlns:a16="http://schemas.microsoft.com/office/drawing/2014/main" id="{92D8821F-7567-4AD6-93B2-4CB13EB191F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599" name="Text Box 16">
          <a:extLst>
            <a:ext uri="{FF2B5EF4-FFF2-40B4-BE49-F238E27FC236}">
              <a16:creationId xmlns="" xmlns:a16="http://schemas.microsoft.com/office/drawing/2014/main" id="{8EF80131-DE56-4395-8052-51C21778DEE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00" name="Text Box 17">
          <a:extLst>
            <a:ext uri="{FF2B5EF4-FFF2-40B4-BE49-F238E27FC236}">
              <a16:creationId xmlns="" xmlns:a16="http://schemas.microsoft.com/office/drawing/2014/main" id="{1E062253-E0DE-4AD2-A967-C8A80E46A7F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01" name="Text Box 6">
          <a:extLst>
            <a:ext uri="{FF2B5EF4-FFF2-40B4-BE49-F238E27FC236}">
              <a16:creationId xmlns="" xmlns:a16="http://schemas.microsoft.com/office/drawing/2014/main" id="{E694344E-9F31-45D6-9D99-4F65180CD2E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02" name="Text Box 7">
          <a:extLst>
            <a:ext uri="{FF2B5EF4-FFF2-40B4-BE49-F238E27FC236}">
              <a16:creationId xmlns="" xmlns:a16="http://schemas.microsoft.com/office/drawing/2014/main" id="{59076591-7A86-4CE8-AFAF-D743BC1E713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03" name="Text Box 8">
          <a:extLst>
            <a:ext uri="{FF2B5EF4-FFF2-40B4-BE49-F238E27FC236}">
              <a16:creationId xmlns="" xmlns:a16="http://schemas.microsoft.com/office/drawing/2014/main" id="{98B19536-A287-4FA2-89FF-98A887E8C9F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04" name="Text Box 9">
          <a:extLst>
            <a:ext uri="{FF2B5EF4-FFF2-40B4-BE49-F238E27FC236}">
              <a16:creationId xmlns="" xmlns:a16="http://schemas.microsoft.com/office/drawing/2014/main" id="{932D8BD9-F66C-40DF-BC60-0C5EEDBDC36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05" name="Text Box 10">
          <a:extLst>
            <a:ext uri="{FF2B5EF4-FFF2-40B4-BE49-F238E27FC236}">
              <a16:creationId xmlns="" xmlns:a16="http://schemas.microsoft.com/office/drawing/2014/main" id="{18D052D4-1FEA-4BE5-8312-36A65EB89A7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06" name="Text Box 11">
          <a:extLst>
            <a:ext uri="{FF2B5EF4-FFF2-40B4-BE49-F238E27FC236}">
              <a16:creationId xmlns="" xmlns:a16="http://schemas.microsoft.com/office/drawing/2014/main" id="{FC775409-9B4D-4F36-A12B-327E68FC435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07" name="Text Box 12">
          <a:extLst>
            <a:ext uri="{FF2B5EF4-FFF2-40B4-BE49-F238E27FC236}">
              <a16:creationId xmlns="" xmlns:a16="http://schemas.microsoft.com/office/drawing/2014/main" id="{5ACE81FE-FFBD-4EBE-B1D5-EC7F25EC938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08" name="Text Box 13">
          <a:extLst>
            <a:ext uri="{FF2B5EF4-FFF2-40B4-BE49-F238E27FC236}">
              <a16:creationId xmlns="" xmlns:a16="http://schemas.microsoft.com/office/drawing/2014/main" id="{0F3D5254-1692-4596-855A-C2A60417044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09" name="Text Box 14">
          <a:extLst>
            <a:ext uri="{FF2B5EF4-FFF2-40B4-BE49-F238E27FC236}">
              <a16:creationId xmlns="" xmlns:a16="http://schemas.microsoft.com/office/drawing/2014/main" id="{9450CABC-5CB6-40D2-8CD7-0A79436CBF2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10" name="Text Box 15">
          <a:extLst>
            <a:ext uri="{FF2B5EF4-FFF2-40B4-BE49-F238E27FC236}">
              <a16:creationId xmlns="" xmlns:a16="http://schemas.microsoft.com/office/drawing/2014/main" id="{1B28AF25-C8CA-48A8-BD42-55599B0EF75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11" name="Text Box 16">
          <a:extLst>
            <a:ext uri="{FF2B5EF4-FFF2-40B4-BE49-F238E27FC236}">
              <a16:creationId xmlns="" xmlns:a16="http://schemas.microsoft.com/office/drawing/2014/main" id="{7E5785B6-B2EE-41FA-AB46-D5B43637A08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12" name="Text Box 17">
          <a:extLst>
            <a:ext uri="{FF2B5EF4-FFF2-40B4-BE49-F238E27FC236}">
              <a16:creationId xmlns="" xmlns:a16="http://schemas.microsoft.com/office/drawing/2014/main" id="{B4529D0F-6C22-4945-A379-9D896E36E2F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13" name="Text Box 6">
          <a:extLst>
            <a:ext uri="{FF2B5EF4-FFF2-40B4-BE49-F238E27FC236}">
              <a16:creationId xmlns="" xmlns:a16="http://schemas.microsoft.com/office/drawing/2014/main" id="{A390C448-3A46-40D0-8789-9AE61BD5E57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14" name="Text Box 7">
          <a:extLst>
            <a:ext uri="{FF2B5EF4-FFF2-40B4-BE49-F238E27FC236}">
              <a16:creationId xmlns="" xmlns:a16="http://schemas.microsoft.com/office/drawing/2014/main" id="{37CDBC5A-ACDA-497D-8902-1FC1BF99B50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15" name="Text Box 8">
          <a:extLst>
            <a:ext uri="{FF2B5EF4-FFF2-40B4-BE49-F238E27FC236}">
              <a16:creationId xmlns="" xmlns:a16="http://schemas.microsoft.com/office/drawing/2014/main" id="{DFA64206-356D-438A-AED8-4CEB78BDE2F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16" name="Text Box 9">
          <a:extLst>
            <a:ext uri="{FF2B5EF4-FFF2-40B4-BE49-F238E27FC236}">
              <a16:creationId xmlns="" xmlns:a16="http://schemas.microsoft.com/office/drawing/2014/main" id="{589004D3-E15D-4CDA-8E72-B9C4E126E3A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17" name="Text Box 10">
          <a:extLst>
            <a:ext uri="{FF2B5EF4-FFF2-40B4-BE49-F238E27FC236}">
              <a16:creationId xmlns="" xmlns:a16="http://schemas.microsoft.com/office/drawing/2014/main" id="{B308CB31-AB52-4CCB-85C3-08428C9C56D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18" name="Text Box 11">
          <a:extLst>
            <a:ext uri="{FF2B5EF4-FFF2-40B4-BE49-F238E27FC236}">
              <a16:creationId xmlns="" xmlns:a16="http://schemas.microsoft.com/office/drawing/2014/main" id="{2A8B39DF-D674-484A-909E-09DB50B738B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19" name="Text Box 12">
          <a:extLst>
            <a:ext uri="{FF2B5EF4-FFF2-40B4-BE49-F238E27FC236}">
              <a16:creationId xmlns="" xmlns:a16="http://schemas.microsoft.com/office/drawing/2014/main" id="{E8369807-C103-4FFB-9AD6-BBD03931A5E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20" name="Text Box 13">
          <a:extLst>
            <a:ext uri="{FF2B5EF4-FFF2-40B4-BE49-F238E27FC236}">
              <a16:creationId xmlns="" xmlns:a16="http://schemas.microsoft.com/office/drawing/2014/main" id="{FB490EEE-5120-4DE5-8634-E3E12DDCCB7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21" name="Text Box 14">
          <a:extLst>
            <a:ext uri="{FF2B5EF4-FFF2-40B4-BE49-F238E27FC236}">
              <a16:creationId xmlns="" xmlns:a16="http://schemas.microsoft.com/office/drawing/2014/main" id="{E109599A-9552-4751-8502-2B95FE6D3C1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22" name="Text Box 15">
          <a:extLst>
            <a:ext uri="{FF2B5EF4-FFF2-40B4-BE49-F238E27FC236}">
              <a16:creationId xmlns="" xmlns:a16="http://schemas.microsoft.com/office/drawing/2014/main" id="{95D10AC8-9781-4C45-A1CF-EB15551D2E2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23" name="Text Box 16">
          <a:extLst>
            <a:ext uri="{FF2B5EF4-FFF2-40B4-BE49-F238E27FC236}">
              <a16:creationId xmlns="" xmlns:a16="http://schemas.microsoft.com/office/drawing/2014/main" id="{A7DEB676-AB7F-496B-B3C8-7F2D088DBB0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24" name="Text Box 17">
          <a:extLst>
            <a:ext uri="{FF2B5EF4-FFF2-40B4-BE49-F238E27FC236}">
              <a16:creationId xmlns="" xmlns:a16="http://schemas.microsoft.com/office/drawing/2014/main" id="{68BCB9C5-6038-4AF6-AB78-66506CD3FAE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25" name="Text Box 6">
          <a:extLst>
            <a:ext uri="{FF2B5EF4-FFF2-40B4-BE49-F238E27FC236}">
              <a16:creationId xmlns="" xmlns:a16="http://schemas.microsoft.com/office/drawing/2014/main" id="{07A2AFF9-E258-4672-8998-57993388AB2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26" name="Text Box 7">
          <a:extLst>
            <a:ext uri="{FF2B5EF4-FFF2-40B4-BE49-F238E27FC236}">
              <a16:creationId xmlns="" xmlns:a16="http://schemas.microsoft.com/office/drawing/2014/main" id="{CAD22250-D121-4E03-84EE-7378699FEE6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27" name="Text Box 8">
          <a:extLst>
            <a:ext uri="{FF2B5EF4-FFF2-40B4-BE49-F238E27FC236}">
              <a16:creationId xmlns="" xmlns:a16="http://schemas.microsoft.com/office/drawing/2014/main" id="{B82B33DE-E2C3-48E0-A38E-5F33994AEB8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28" name="Text Box 9">
          <a:extLst>
            <a:ext uri="{FF2B5EF4-FFF2-40B4-BE49-F238E27FC236}">
              <a16:creationId xmlns="" xmlns:a16="http://schemas.microsoft.com/office/drawing/2014/main" id="{40A80A3E-C58A-40A2-B35C-3B6384E4584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29" name="Text Box 10">
          <a:extLst>
            <a:ext uri="{FF2B5EF4-FFF2-40B4-BE49-F238E27FC236}">
              <a16:creationId xmlns="" xmlns:a16="http://schemas.microsoft.com/office/drawing/2014/main" id="{2E15424E-76AA-4C34-A758-2E5412156AE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30" name="Text Box 11">
          <a:extLst>
            <a:ext uri="{FF2B5EF4-FFF2-40B4-BE49-F238E27FC236}">
              <a16:creationId xmlns="" xmlns:a16="http://schemas.microsoft.com/office/drawing/2014/main" id="{9F598977-2717-4D9F-8E58-233C9669395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31" name="Text Box 12">
          <a:extLst>
            <a:ext uri="{FF2B5EF4-FFF2-40B4-BE49-F238E27FC236}">
              <a16:creationId xmlns="" xmlns:a16="http://schemas.microsoft.com/office/drawing/2014/main" id="{C393F30F-9C41-4AAF-8694-94073FDEEEC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32" name="Text Box 13">
          <a:extLst>
            <a:ext uri="{FF2B5EF4-FFF2-40B4-BE49-F238E27FC236}">
              <a16:creationId xmlns="" xmlns:a16="http://schemas.microsoft.com/office/drawing/2014/main" id="{8F411759-0E04-4CDA-AC4D-F3E88167745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33" name="Text Box 14">
          <a:extLst>
            <a:ext uri="{FF2B5EF4-FFF2-40B4-BE49-F238E27FC236}">
              <a16:creationId xmlns="" xmlns:a16="http://schemas.microsoft.com/office/drawing/2014/main" id="{FD48AA28-6807-4068-ACB7-3475D52C4BC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34" name="Text Box 15">
          <a:extLst>
            <a:ext uri="{FF2B5EF4-FFF2-40B4-BE49-F238E27FC236}">
              <a16:creationId xmlns="" xmlns:a16="http://schemas.microsoft.com/office/drawing/2014/main" id="{5C0AEBFD-3621-494B-8D4B-D60A9D97823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35" name="Text Box 16">
          <a:extLst>
            <a:ext uri="{FF2B5EF4-FFF2-40B4-BE49-F238E27FC236}">
              <a16:creationId xmlns="" xmlns:a16="http://schemas.microsoft.com/office/drawing/2014/main" id="{48259102-811B-4969-8929-23D76F7BBB6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36" name="Text Box 17">
          <a:extLst>
            <a:ext uri="{FF2B5EF4-FFF2-40B4-BE49-F238E27FC236}">
              <a16:creationId xmlns="" xmlns:a16="http://schemas.microsoft.com/office/drawing/2014/main" id="{A6C0D1ED-12C6-4717-A2B6-04C6B099E12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37" name="Text Box 7">
          <a:extLst>
            <a:ext uri="{FF2B5EF4-FFF2-40B4-BE49-F238E27FC236}">
              <a16:creationId xmlns="" xmlns:a16="http://schemas.microsoft.com/office/drawing/2014/main" id="{D1AE70AD-E3D8-4B89-BEED-BE23E000795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38" name="Text Box 8">
          <a:extLst>
            <a:ext uri="{FF2B5EF4-FFF2-40B4-BE49-F238E27FC236}">
              <a16:creationId xmlns="" xmlns:a16="http://schemas.microsoft.com/office/drawing/2014/main" id="{670EB047-03CE-4AC6-BB85-F3AFB427CAE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39" name="Text Box 9">
          <a:extLst>
            <a:ext uri="{FF2B5EF4-FFF2-40B4-BE49-F238E27FC236}">
              <a16:creationId xmlns="" xmlns:a16="http://schemas.microsoft.com/office/drawing/2014/main" id="{0DE24688-BFE4-4FBE-893F-356BADC4496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40" name="Text Box 10">
          <a:extLst>
            <a:ext uri="{FF2B5EF4-FFF2-40B4-BE49-F238E27FC236}">
              <a16:creationId xmlns="" xmlns:a16="http://schemas.microsoft.com/office/drawing/2014/main" id="{5C4FA3DE-BEE2-4588-BCBE-86AEBD71AD6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41" name="Text Box 11">
          <a:extLst>
            <a:ext uri="{FF2B5EF4-FFF2-40B4-BE49-F238E27FC236}">
              <a16:creationId xmlns="" xmlns:a16="http://schemas.microsoft.com/office/drawing/2014/main" id="{038CD524-6D89-458C-9EBB-4D11B560EA0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42" name="Text Box 12">
          <a:extLst>
            <a:ext uri="{FF2B5EF4-FFF2-40B4-BE49-F238E27FC236}">
              <a16:creationId xmlns="" xmlns:a16="http://schemas.microsoft.com/office/drawing/2014/main" id="{81E9FED7-0694-4505-9FAB-B84957D427C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43" name="Text Box 13">
          <a:extLst>
            <a:ext uri="{FF2B5EF4-FFF2-40B4-BE49-F238E27FC236}">
              <a16:creationId xmlns="" xmlns:a16="http://schemas.microsoft.com/office/drawing/2014/main" id="{49D17738-C8B6-41F2-87AD-8CCC34E2671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44" name="Text Box 14">
          <a:extLst>
            <a:ext uri="{FF2B5EF4-FFF2-40B4-BE49-F238E27FC236}">
              <a16:creationId xmlns="" xmlns:a16="http://schemas.microsoft.com/office/drawing/2014/main" id="{DEDCDE68-EBCB-4E38-9036-1602EA9CFCA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45" name="Text Box 15">
          <a:extLst>
            <a:ext uri="{FF2B5EF4-FFF2-40B4-BE49-F238E27FC236}">
              <a16:creationId xmlns="" xmlns:a16="http://schemas.microsoft.com/office/drawing/2014/main" id="{28EFC42C-D0C3-444E-AC88-30FA11158BB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46" name="Text Box 16">
          <a:extLst>
            <a:ext uri="{FF2B5EF4-FFF2-40B4-BE49-F238E27FC236}">
              <a16:creationId xmlns="" xmlns:a16="http://schemas.microsoft.com/office/drawing/2014/main" id="{52B99B8C-D4E4-4735-BCDF-1DB07DACDCF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47" name="Text Box 17">
          <a:extLst>
            <a:ext uri="{FF2B5EF4-FFF2-40B4-BE49-F238E27FC236}">
              <a16:creationId xmlns="" xmlns:a16="http://schemas.microsoft.com/office/drawing/2014/main" id="{8711813B-64D0-4F10-8B2F-7A7C23971BD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48" name="Text Box 6">
          <a:extLst>
            <a:ext uri="{FF2B5EF4-FFF2-40B4-BE49-F238E27FC236}">
              <a16:creationId xmlns="" xmlns:a16="http://schemas.microsoft.com/office/drawing/2014/main" id="{46C5C564-4096-46B5-A586-FA316C2E206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49" name="Text Box 7">
          <a:extLst>
            <a:ext uri="{FF2B5EF4-FFF2-40B4-BE49-F238E27FC236}">
              <a16:creationId xmlns="" xmlns:a16="http://schemas.microsoft.com/office/drawing/2014/main" id="{B292D010-9BD1-46B7-936C-92D90BE4F07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50" name="Text Box 8">
          <a:extLst>
            <a:ext uri="{FF2B5EF4-FFF2-40B4-BE49-F238E27FC236}">
              <a16:creationId xmlns="" xmlns:a16="http://schemas.microsoft.com/office/drawing/2014/main" id="{0529965E-21C5-46B3-BA1B-3FDB291BC03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51" name="Text Box 9">
          <a:extLst>
            <a:ext uri="{FF2B5EF4-FFF2-40B4-BE49-F238E27FC236}">
              <a16:creationId xmlns="" xmlns:a16="http://schemas.microsoft.com/office/drawing/2014/main" id="{BE1EB09D-41CF-49F0-B3B1-792A404B4CE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52" name="Text Box 10">
          <a:extLst>
            <a:ext uri="{FF2B5EF4-FFF2-40B4-BE49-F238E27FC236}">
              <a16:creationId xmlns="" xmlns:a16="http://schemas.microsoft.com/office/drawing/2014/main" id="{D7C43B7B-B702-4E95-89C7-1C7C2E1E119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53" name="Text Box 11">
          <a:extLst>
            <a:ext uri="{FF2B5EF4-FFF2-40B4-BE49-F238E27FC236}">
              <a16:creationId xmlns="" xmlns:a16="http://schemas.microsoft.com/office/drawing/2014/main" id="{0BD6C648-59C2-4312-AFFC-ED09BAFC19D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54" name="Text Box 12">
          <a:extLst>
            <a:ext uri="{FF2B5EF4-FFF2-40B4-BE49-F238E27FC236}">
              <a16:creationId xmlns="" xmlns:a16="http://schemas.microsoft.com/office/drawing/2014/main" id="{A2D623C4-DAAB-428A-B248-B31FF2D16C5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55" name="Text Box 13">
          <a:extLst>
            <a:ext uri="{FF2B5EF4-FFF2-40B4-BE49-F238E27FC236}">
              <a16:creationId xmlns="" xmlns:a16="http://schemas.microsoft.com/office/drawing/2014/main" id="{6010C08B-2C4D-4628-B8C4-0ABA59E49C6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56" name="Text Box 14">
          <a:extLst>
            <a:ext uri="{FF2B5EF4-FFF2-40B4-BE49-F238E27FC236}">
              <a16:creationId xmlns="" xmlns:a16="http://schemas.microsoft.com/office/drawing/2014/main" id="{5C9ABE79-B42C-4B8B-9AC6-D154C5CE3B8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57" name="Text Box 15">
          <a:extLst>
            <a:ext uri="{FF2B5EF4-FFF2-40B4-BE49-F238E27FC236}">
              <a16:creationId xmlns="" xmlns:a16="http://schemas.microsoft.com/office/drawing/2014/main" id="{8DDA00E0-1714-4698-8BCB-849EFE9B8F7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58" name="Text Box 16">
          <a:extLst>
            <a:ext uri="{FF2B5EF4-FFF2-40B4-BE49-F238E27FC236}">
              <a16:creationId xmlns="" xmlns:a16="http://schemas.microsoft.com/office/drawing/2014/main" id="{EC87A6CC-C1DE-4609-9C29-2F1DECA403C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659" name="Text Box 17">
          <a:extLst>
            <a:ext uri="{FF2B5EF4-FFF2-40B4-BE49-F238E27FC236}">
              <a16:creationId xmlns="" xmlns:a16="http://schemas.microsoft.com/office/drawing/2014/main" id="{DB42DA0D-6206-4227-B7BF-660609C3263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60" name="Text Box 6">
          <a:extLst>
            <a:ext uri="{FF2B5EF4-FFF2-40B4-BE49-F238E27FC236}">
              <a16:creationId xmlns="" xmlns:a16="http://schemas.microsoft.com/office/drawing/2014/main" id="{E34804A9-713A-40B3-BFF1-6BD7F766FB4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61" name="Text Box 7">
          <a:extLst>
            <a:ext uri="{FF2B5EF4-FFF2-40B4-BE49-F238E27FC236}">
              <a16:creationId xmlns="" xmlns:a16="http://schemas.microsoft.com/office/drawing/2014/main" id="{317DA828-2560-4CD4-8552-EE012AA8431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62" name="Text Box 8">
          <a:extLst>
            <a:ext uri="{FF2B5EF4-FFF2-40B4-BE49-F238E27FC236}">
              <a16:creationId xmlns="" xmlns:a16="http://schemas.microsoft.com/office/drawing/2014/main" id="{8502570A-7B4B-44D8-AB63-31A0A64C9D1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63" name="Text Box 9">
          <a:extLst>
            <a:ext uri="{FF2B5EF4-FFF2-40B4-BE49-F238E27FC236}">
              <a16:creationId xmlns="" xmlns:a16="http://schemas.microsoft.com/office/drawing/2014/main" id="{05B18CE2-031E-4213-8660-F0590A7C562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64" name="Text Box 10">
          <a:extLst>
            <a:ext uri="{FF2B5EF4-FFF2-40B4-BE49-F238E27FC236}">
              <a16:creationId xmlns="" xmlns:a16="http://schemas.microsoft.com/office/drawing/2014/main" id="{28275931-CDE3-4B64-9550-AA181F5AFA5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65" name="Text Box 11">
          <a:extLst>
            <a:ext uri="{FF2B5EF4-FFF2-40B4-BE49-F238E27FC236}">
              <a16:creationId xmlns="" xmlns:a16="http://schemas.microsoft.com/office/drawing/2014/main" id="{FF2AD582-7442-4E64-B548-22D194F7E05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66" name="Text Box 12">
          <a:extLst>
            <a:ext uri="{FF2B5EF4-FFF2-40B4-BE49-F238E27FC236}">
              <a16:creationId xmlns="" xmlns:a16="http://schemas.microsoft.com/office/drawing/2014/main" id="{480F8843-EA9E-45CB-BC4F-A42408CB2D4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67" name="Text Box 13">
          <a:extLst>
            <a:ext uri="{FF2B5EF4-FFF2-40B4-BE49-F238E27FC236}">
              <a16:creationId xmlns="" xmlns:a16="http://schemas.microsoft.com/office/drawing/2014/main" id="{5B88FB6D-6FBE-4B11-B30C-0A64714A622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68" name="Text Box 14">
          <a:extLst>
            <a:ext uri="{FF2B5EF4-FFF2-40B4-BE49-F238E27FC236}">
              <a16:creationId xmlns="" xmlns:a16="http://schemas.microsoft.com/office/drawing/2014/main" id="{C6C72D15-2D56-4208-9F2A-A5FEEFD42F7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69" name="Text Box 15">
          <a:extLst>
            <a:ext uri="{FF2B5EF4-FFF2-40B4-BE49-F238E27FC236}">
              <a16:creationId xmlns="" xmlns:a16="http://schemas.microsoft.com/office/drawing/2014/main" id="{17A35F59-B581-48B6-8F75-8DDA2F73A71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70" name="Text Box 16">
          <a:extLst>
            <a:ext uri="{FF2B5EF4-FFF2-40B4-BE49-F238E27FC236}">
              <a16:creationId xmlns="" xmlns:a16="http://schemas.microsoft.com/office/drawing/2014/main" id="{DFBCBBC5-FA54-4C48-9050-C855D039268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71" name="Text Box 17">
          <a:extLst>
            <a:ext uri="{FF2B5EF4-FFF2-40B4-BE49-F238E27FC236}">
              <a16:creationId xmlns="" xmlns:a16="http://schemas.microsoft.com/office/drawing/2014/main" id="{6D9620B3-8B70-4380-B0AE-30CBD819316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72" name="Text Box 6">
          <a:extLst>
            <a:ext uri="{FF2B5EF4-FFF2-40B4-BE49-F238E27FC236}">
              <a16:creationId xmlns="" xmlns:a16="http://schemas.microsoft.com/office/drawing/2014/main" id="{407E1010-BA71-454C-8F1A-CE047F83FB3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73" name="Text Box 7">
          <a:extLst>
            <a:ext uri="{FF2B5EF4-FFF2-40B4-BE49-F238E27FC236}">
              <a16:creationId xmlns="" xmlns:a16="http://schemas.microsoft.com/office/drawing/2014/main" id="{2FB44DC0-8D01-456B-876C-940874AC545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74" name="Text Box 8">
          <a:extLst>
            <a:ext uri="{FF2B5EF4-FFF2-40B4-BE49-F238E27FC236}">
              <a16:creationId xmlns="" xmlns:a16="http://schemas.microsoft.com/office/drawing/2014/main" id="{D2F15047-8598-495A-B937-3E415701387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75" name="Text Box 9">
          <a:extLst>
            <a:ext uri="{FF2B5EF4-FFF2-40B4-BE49-F238E27FC236}">
              <a16:creationId xmlns="" xmlns:a16="http://schemas.microsoft.com/office/drawing/2014/main" id="{85430A96-FE9B-432A-BBB8-5046807FC4D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76" name="Text Box 10">
          <a:extLst>
            <a:ext uri="{FF2B5EF4-FFF2-40B4-BE49-F238E27FC236}">
              <a16:creationId xmlns="" xmlns:a16="http://schemas.microsoft.com/office/drawing/2014/main" id="{66989AE3-474F-4F0A-9CC6-8E3DCAFDFDF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77" name="Text Box 11">
          <a:extLst>
            <a:ext uri="{FF2B5EF4-FFF2-40B4-BE49-F238E27FC236}">
              <a16:creationId xmlns="" xmlns:a16="http://schemas.microsoft.com/office/drawing/2014/main" id="{783711D8-CF35-4D31-90B9-FDF0AF6DC7DB}"/>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78" name="Text Box 12">
          <a:extLst>
            <a:ext uri="{FF2B5EF4-FFF2-40B4-BE49-F238E27FC236}">
              <a16:creationId xmlns="" xmlns:a16="http://schemas.microsoft.com/office/drawing/2014/main" id="{42B60DBC-7749-402B-B530-4EB511EE957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79" name="Text Box 13">
          <a:extLst>
            <a:ext uri="{FF2B5EF4-FFF2-40B4-BE49-F238E27FC236}">
              <a16:creationId xmlns="" xmlns:a16="http://schemas.microsoft.com/office/drawing/2014/main" id="{E6F20C5B-20B2-4FAB-A9B7-156E5803599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80" name="Text Box 14">
          <a:extLst>
            <a:ext uri="{FF2B5EF4-FFF2-40B4-BE49-F238E27FC236}">
              <a16:creationId xmlns="" xmlns:a16="http://schemas.microsoft.com/office/drawing/2014/main" id="{4FF13725-95EB-4F24-B2F0-CE5EABF5D1F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81" name="Text Box 15">
          <a:extLst>
            <a:ext uri="{FF2B5EF4-FFF2-40B4-BE49-F238E27FC236}">
              <a16:creationId xmlns="" xmlns:a16="http://schemas.microsoft.com/office/drawing/2014/main" id="{D96D04B5-B801-4D39-81C9-72547CADB0A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82" name="Text Box 16">
          <a:extLst>
            <a:ext uri="{FF2B5EF4-FFF2-40B4-BE49-F238E27FC236}">
              <a16:creationId xmlns="" xmlns:a16="http://schemas.microsoft.com/office/drawing/2014/main" id="{DD60A31A-50E6-40B0-9E8C-62FD23CEC83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83" name="Text Box 17">
          <a:extLst>
            <a:ext uri="{FF2B5EF4-FFF2-40B4-BE49-F238E27FC236}">
              <a16:creationId xmlns="" xmlns:a16="http://schemas.microsoft.com/office/drawing/2014/main" id="{23647C9B-F84C-41D6-A9E0-F8E6C6A3926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84" name="Text Box 7">
          <a:extLst>
            <a:ext uri="{FF2B5EF4-FFF2-40B4-BE49-F238E27FC236}">
              <a16:creationId xmlns="" xmlns:a16="http://schemas.microsoft.com/office/drawing/2014/main" id="{98D36958-1E16-4B4A-8562-8AAC8431B03B}"/>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85" name="Text Box 8">
          <a:extLst>
            <a:ext uri="{FF2B5EF4-FFF2-40B4-BE49-F238E27FC236}">
              <a16:creationId xmlns="" xmlns:a16="http://schemas.microsoft.com/office/drawing/2014/main" id="{D2C47CA0-F8E3-4777-A00A-6B9FB8ED7BC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86" name="Text Box 9">
          <a:extLst>
            <a:ext uri="{FF2B5EF4-FFF2-40B4-BE49-F238E27FC236}">
              <a16:creationId xmlns="" xmlns:a16="http://schemas.microsoft.com/office/drawing/2014/main" id="{65A1975A-776A-4BF5-8801-87C7ADE5424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87" name="Text Box 10">
          <a:extLst>
            <a:ext uri="{FF2B5EF4-FFF2-40B4-BE49-F238E27FC236}">
              <a16:creationId xmlns="" xmlns:a16="http://schemas.microsoft.com/office/drawing/2014/main" id="{7737B5DB-1188-4DDE-A9AE-009EB5B23DF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88" name="Text Box 11">
          <a:extLst>
            <a:ext uri="{FF2B5EF4-FFF2-40B4-BE49-F238E27FC236}">
              <a16:creationId xmlns="" xmlns:a16="http://schemas.microsoft.com/office/drawing/2014/main" id="{11DCA028-FAE8-4E46-BA19-0120BDF5789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89" name="Text Box 12">
          <a:extLst>
            <a:ext uri="{FF2B5EF4-FFF2-40B4-BE49-F238E27FC236}">
              <a16:creationId xmlns="" xmlns:a16="http://schemas.microsoft.com/office/drawing/2014/main" id="{55C8B986-AB41-4F1B-9C98-BA3138A992E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90" name="Text Box 13">
          <a:extLst>
            <a:ext uri="{FF2B5EF4-FFF2-40B4-BE49-F238E27FC236}">
              <a16:creationId xmlns="" xmlns:a16="http://schemas.microsoft.com/office/drawing/2014/main" id="{BE8FB442-30A0-4009-889B-3C06F929DD6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91" name="Text Box 14">
          <a:extLst>
            <a:ext uri="{FF2B5EF4-FFF2-40B4-BE49-F238E27FC236}">
              <a16:creationId xmlns="" xmlns:a16="http://schemas.microsoft.com/office/drawing/2014/main" id="{9600D0D6-3A6A-4B3C-AA89-DED46B76B57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92" name="Text Box 15">
          <a:extLst>
            <a:ext uri="{FF2B5EF4-FFF2-40B4-BE49-F238E27FC236}">
              <a16:creationId xmlns="" xmlns:a16="http://schemas.microsoft.com/office/drawing/2014/main" id="{760FB050-30B5-4CE3-9F22-83E4082D3EA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93" name="Text Box 16">
          <a:extLst>
            <a:ext uri="{FF2B5EF4-FFF2-40B4-BE49-F238E27FC236}">
              <a16:creationId xmlns="" xmlns:a16="http://schemas.microsoft.com/office/drawing/2014/main" id="{A58D5378-4AA5-4200-990C-15CE0042C14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94" name="Text Box 17">
          <a:extLst>
            <a:ext uri="{FF2B5EF4-FFF2-40B4-BE49-F238E27FC236}">
              <a16:creationId xmlns="" xmlns:a16="http://schemas.microsoft.com/office/drawing/2014/main" id="{318C21AF-3758-470F-ADF5-ADD60636E83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95" name="Text Box 6">
          <a:extLst>
            <a:ext uri="{FF2B5EF4-FFF2-40B4-BE49-F238E27FC236}">
              <a16:creationId xmlns="" xmlns:a16="http://schemas.microsoft.com/office/drawing/2014/main" id="{234C7A00-90A2-4EF9-B475-CD7D97FDA1C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96" name="Text Box 7">
          <a:extLst>
            <a:ext uri="{FF2B5EF4-FFF2-40B4-BE49-F238E27FC236}">
              <a16:creationId xmlns="" xmlns:a16="http://schemas.microsoft.com/office/drawing/2014/main" id="{E56902D2-24D3-471B-8DB4-CB94276C14D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97" name="Text Box 8">
          <a:extLst>
            <a:ext uri="{FF2B5EF4-FFF2-40B4-BE49-F238E27FC236}">
              <a16:creationId xmlns="" xmlns:a16="http://schemas.microsoft.com/office/drawing/2014/main" id="{85C9027F-1095-49D6-84FA-58DA58C02D1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98" name="Text Box 9">
          <a:extLst>
            <a:ext uri="{FF2B5EF4-FFF2-40B4-BE49-F238E27FC236}">
              <a16:creationId xmlns="" xmlns:a16="http://schemas.microsoft.com/office/drawing/2014/main" id="{3AB5FFFD-0EC5-4FF4-9509-F4E03429142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699" name="Text Box 10">
          <a:extLst>
            <a:ext uri="{FF2B5EF4-FFF2-40B4-BE49-F238E27FC236}">
              <a16:creationId xmlns="" xmlns:a16="http://schemas.microsoft.com/office/drawing/2014/main" id="{7E39FF45-AC1D-4260-AC7D-5D1765BEDF1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00" name="Text Box 11">
          <a:extLst>
            <a:ext uri="{FF2B5EF4-FFF2-40B4-BE49-F238E27FC236}">
              <a16:creationId xmlns="" xmlns:a16="http://schemas.microsoft.com/office/drawing/2014/main" id="{B31C59F1-5B6C-483B-BBCD-BC7B929D9C3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01" name="Text Box 12">
          <a:extLst>
            <a:ext uri="{FF2B5EF4-FFF2-40B4-BE49-F238E27FC236}">
              <a16:creationId xmlns="" xmlns:a16="http://schemas.microsoft.com/office/drawing/2014/main" id="{87B0BE38-7296-4CC5-A2DD-26033421F9D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02" name="Text Box 13">
          <a:extLst>
            <a:ext uri="{FF2B5EF4-FFF2-40B4-BE49-F238E27FC236}">
              <a16:creationId xmlns="" xmlns:a16="http://schemas.microsoft.com/office/drawing/2014/main" id="{FE1FB115-1112-41DA-BD37-F354D526700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03" name="Text Box 14">
          <a:extLst>
            <a:ext uri="{FF2B5EF4-FFF2-40B4-BE49-F238E27FC236}">
              <a16:creationId xmlns="" xmlns:a16="http://schemas.microsoft.com/office/drawing/2014/main" id="{5BFACC6D-BA75-4F86-9EA1-EF9A3366F5D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04" name="Text Box 15">
          <a:extLst>
            <a:ext uri="{FF2B5EF4-FFF2-40B4-BE49-F238E27FC236}">
              <a16:creationId xmlns="" xmlns:a16="http://schemas.microsoft.com/office/drawing/2014/main" id="{58C9EA86-5DBD-4682-8009-7C27EC2FA9D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05" name="Text Box 16">
          <a:extLst>
            <a:ext uri="{FF2B5EF4-FFF2-40B4-BE49-F238E27FC236}">
              <a16:creationId xmlns="" xmlns:a16="http://schemas.microsoft.com/office/drawing/2014/main" id="{84DCF0B9-1BCC-4D13-B8D6-52035DD0603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06" name="Text Box 17">
          <a:extLst>
            <a:ext uri="{FF2B5EF4-FFF2-40B4-BE49-F238E27FC236}">
              <a16:creationId xmlns="" xmlns:a16="http://schemas.microsoft.com/office/drawing/2014/main" id="{0AC5CC36-843D-475F-8780-2503A52AF94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07" name="Text Box 6">
          <a:extLst>
            <a:ext uri="{FF2B5EF4-FFF2-40B4-BE49-F238E27FC236}">
              <a16:creationId xmlns="" xmlns:a16="http://schemas.microsoft.com/office/drawing/2014/main" id="{57590502-289E-4FDC-91C0-4FF230550BB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08" name="Text Box 7">
          <a:extLst>
            <a:ext uri="{FF2B5EF4-FFF2-40B4-BE49-F238E27FC236}">
              <a16:creationId xmlns="" xmlns:a16="http://schemas.microsoft.com/office/drawing/2014/main" id="{A7355948-5760-46F8-AB40-4DFA210C6D5B}"/>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09" name="Text Box 8">
          <a:extLst>
            <a:ext uri="{FF2B5EF4-FFF2-40B4-BE49-F238E27FC236}">
              <a16:creationId xmlns="" xmlns:a16="http://schemas.microsoft.com/office/drawing/2014/main" id="{043493DB-EA0A-4B4A-9796-5AAC5EADA0F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10" name="Text Box 9">
          <a:extLst>
            <a:ext uri="{FF2B5EF4-FFF2-40B4-BE49-F238E27FC236}">
              <a16:creationId xmlns="" xmlns:a16="http://schemas.microsoft.com/office/drawing/2014/main" id="{86B1426D-849D-4F88-8674-88118120914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11" name="Text Box 10">
          <a:extLst>
            <a:ext uri="{FF2B5EF4-FFF2-40B4-BE49-F238E27FC236}">
              <a16:creationId xmlns="" xmlns:a16="http://schemas.microsoft.com/office/drawing/2014/main" id="{599A82CE-3DF8-449A-A34E-7ADC2818FB5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12" name="Text Box 11">
          <a:extLst>
            <a:ext uri="{FF2B5EF4-FFF2-40B4-BE49-F238E27FC236}">
              <a16:creationId xmlns="" xmlns:a16="http://schemas.microsoft.com/office/drawing/2014/main" id="{383F684B-1E9C-455E-B3B2-B2D4CF96BF6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13" name="Text Box 12">
          <a:extLst>
            <a:ext uri="{FF2B5EF4-FFF2-40B4-BE49-F238E27FC236}">
              <a16:creationId xmlns="" xmlns:a16="http://schemas.microsoft.com/office/drawing/2014/main" id="{93F147E1-0189-4D10-B1A7-E39B029BF95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14" name="Text Box 13">
          <a:extLst>
            <a:ext uri="{FF2B5EF4-FFF2-40B4-BE49-F238E27FC236}">
              <a16:creationId xmlns="" xmlns:a16="http://schemas.microsoft.com/office/drawing/2014/main" id="{E45CBC6B-CB56-4F98-87B8-31C680A27C5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15" name="Text Box 14">
          <a:extLst>
            <a:ext uri="{FF2B5EF4-FFF2-40B4-BE49-F238E27FC236}">
              <a16:creationId xmlns="" xmlns:a16="http://schemas.microsoft.com/office/drawing/2014/main" id="{4C4E4F20-F516-4E3C-93E6-1BBD4555143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16" name="Text Box 15">
          <a:extLst>
            <a:ext uri="{FF2B5EF4-FFF2-40B4-BE49-F238E27FC236}">
              <a16:creationId xmlns="" xmlns:a16="http://schemas.microsoft.com/office/drawing/2014/main" id="{207557DC-3BFF-4030-9700-EFB993763C4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17" name="Text Box 16">
          <a:extLst>
            <a:ext uri="{FF2B5EF4-FFF2-40B4-BE49-F238E27FC236}">
              <a16:creationId xmlns="" xmlns:a16="http://schemas.microsoft.com/office/drawing/2014/main" id="{EEF99C22-234B-4552-9364-8DB8059981C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18" name="Text Box 17">
          <a:extLst>
            <a:ext uri="{FF2B5EF4-FFF2-40B4-BE49-F238E27FC236}">
              <a16:creationId xmlns="" xmlns:a16="http://schemas.microsoft.com/office/drawing/2014/main" id="{A6E95200-0102-474A-A5A4-366DC583C8F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19" name="Text Box 6">
          <a:extLst>
            <a:ext uri="{FF2B5EF4-FFF2-40B4-BE49-F238E27FC236}">
              <a16:creationId xmlns="" xmlns:a16="http://schemas.microsoft.com/office/drawing/2014/main" id="{19E1A9B6-2D22-465B-9505-D90BD7BFA4E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20" name="Text Box 7">
          <a:extLst>
            <a:ext uri="{FF2B5EF4-FFF2-40B4-BE49-F238E27FC236}">
              <a16:creationId xmlns="" xmlns:a16="http://schemas.microsoft.com/office/drawing/2014/main" id="{18AC86C3-65D2-4F91-9404-64BD101BFC6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21" name="Text Box 8">
          <a:extLst>
            <a:ext uri="{FF2B5EF4-FFF2-40B4-BE49-F238E27FC236}">
              <a16:creationId xmlns="" xmlns:a16="http://schemas.microsoft.com/office/drawing/2014/main" id="{CB4E00B8-3335-41B4-9CD4-F3D1A25E770B}"/>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22" name="Text Box 9">
          <a:extLst>
            <a:ext uri="{FF2B5EF4-FFF2-40B4-BE49-F238E27FC236}">
              <a16:creationId xmlns="" xmlns:a16="http://schemas.microsoft.com/office/drawing/2014/main" id="{20D0C904-8DB2-426D-95BD-BC8D5C7BF57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23" name="Text Box 10">
          <a:extLst>
            <a:ext uri="{FF2B5EF4-FFF2-40B4-BE49-F238E27FC236}">
              <a16:creationId xmlns="" xmlns:a16="http://schemas.microsoft.com/office/drawing/2014/main" id="{65840B66-8B65-40EE-A38B-C22EB073D73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24" name="Text Box 11">
          <a:extLst>
            <a:ext uri="{FF2B5EF4-FFF2-40B4-BE49-F238E27FC236}">
              <a16:creationId xmlns="" xmlns:a16="http://schemas.microsoft.com/office/drawing/2014/main" id="{D2CB863E-2D62-427E-802B-CE6901951A1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25" name="Text Box 12">
          <a:extLst>
            <a:ext uri="{FF2B5EF4-FFF2-40B4-BE49-F238E27FC236}">
              <a16:creationId xmlns="" xmlns:a16="http://schemas.microsoft.com/office/drawing/2014/main" id="{446BF724-A99B-4CF9-8AF2-9884C7EB450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26" name="Text Box 13">
          <a:extLst>
            <a:ext uri="{FF2B5EF4-FFF2-40B4-BE49-F238E27FC236}">
              <a16:creationId xmlns="" xmlns:a16="http://schemas.microsoft.com/office/drawing/2014/main" id="{579F4B96-64EA-4B6A-AC1D-98750874B93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27" name="Text Box 14">
          <a:extLst>
            <a:ext uri="{FF2B5EF4-FFF2-40B4-BE49-F238E27FC236}">
              <a16:creationId xmlns="" xmlns:a16="http://schemas.microsoft.com/office/drawing/2014/main" id="{8853530D-06CE-47CE-BB3F-3E51144AE88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28" name="Text Box 15">
          <a:extLst>
            <a:ext uri="{FF2B5EF4-FFF2-40B4-BE49-F238E27FC236}">
              <a16:creationId xmlns="" xmlns:a16="http://schemas.microsoft.com/office/drawing/2014/main" id="{CE0ED288-2545-4278-8DC8-F63DF6D4237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29" name="Text Box 16">
          <a:extLst>
            <a:ext uri="{FF2B5EF4-FFF2-40B4-BE49-F238E27FC236}">
              <a16:creationId xmlns="" xmlns:a16="http://schemas.microsoft.com/office/drawing/2014/main" id="{8D1643A7-4B04-46C2-9981-F54679379F1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30" name="Text Box 17">
          <a:extLst>
            <a:ext uri="{FF2B5EF4-FFF2-40B4-BE49-F238E27FC236}">
              <a16:creationId xmlns="" xmlns:a16="http://schemas.microsoft.com/office/drawing/2014/main" id="{28502353-A5B1-4701-BE3A-FA1805FF20B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31" name="Text Box 7">
          <a:extLst>
            <a:ext uri="{FF2B5EF4-FFF2-40B4-BE49-F238E27FC236}">
              <a16:creationId xmlns="" xmlns:a16="http://schemas.microsoft.com/office/drawing/2014/main" id="{E7666CE0-FCF9-436D-912F-9B3347B2B6B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32" name="Text Box 8">
          <a:extLst>
            <a:ext uri="{FF2B5EF4-FFF2-40B4-BE49-F238E27FC236}">
              <a16:creationId xmlns="" xmlns:a16="http://schemas.microsoft.com/office/drawing/2014/main" id="{1E025BCD-6071-472E-BDF2-0EE4AAE4591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33" name="Text Box 9">
          <a:extLst>
            <a:ext uri="{FF2B5EF4-FFF2-40B4-BE49-F238E27FC236}">
              <a16:creationId xmlns="" xmlns:a16="http://schemas.microsoft.com/office/drawing/2014/main" id="{E379A9C8-6211-42E8-AD62-0E7FC938433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34" name="Text Box 10">
          <a:extLst>
            <a:ext uri="{FF2B5EF4-FFF2-40B4-BE49-F238E27FC236}">
              <a16:creationId xmlns="" xmlns:a16="http://schemas.microsoft.com/office/drawing/2014/main" id="{4F38235E-1429-4CE1-AC5B-49A1E57D354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35" name="Text Box 11">
          <a:extLst>
            <a:ext uri="{FF2B5EF4-FFF2-40B4-BE49-F238E27FC236}">
              <a16:creationId xmlns="" xmlns:a16="http://schemas.microsoft.com/office/drawing/2014/main" id="{69D2571B-4FB8-4E28-AAE6-8E4A8F91A6B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36" name="Text Box 12">
          <a:extLst>
            <a:ext uri="{FF2B5EF4-FFF2-40B4-BE49-F238E27FC236}">
              <a16:creationId xmlns="" xmlns:a16="http://schemas.microsoft.com/office/drawing/2014/main" id="{6B570F09-A498-45A0-A62A-C6941880939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37" name="Text Box 13">
          <a:extLst>
            <a:ext uri="{FF2B5EF4-FFF2-40B4-BE49-F238E27FC236}">
              <a16:creationId xmlns="" xmlns:a16="http://schemas.microsoft.com/office/drawing/2014/main" id="{AF54F515-6952-454A-B182-A945A94EFD4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38" name="Text Box 14">
          <a:extLst>
            <a:ext uri="{FF2B5EF4-FFF2-40B4-BE49-F238E27FC236}">
              <a16:creationId xmlns="" xmlns:a16="http://schemas.microsoft.com/office/drawing/2014/main" id="{8EB618D2-6D76-4125-840E-F79AFD004B2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39" name="Text Box 15">
          <a:extLst>
            <a:ext uri="{FF2B5EF4-FFF2-40B4-BE49-F238E27FC236}">
              <a16:creationId xmlns="" xmlns:a16="http://schemas.microsoft.com/office/drawing/2014/main" id="{972C9143-24FB-409E-B592-551A3205462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40" name="Text Box 16">
          <a:extLst>
            <a:ext uri="{FF2B5EF4-FFF2-40B4-BE49-F238E27FC236}">
              <a16:creationId xmlns="" xmlns:a16="http://schemas.microsoft.com/office/drawing/2014/main" id="{292D915D-A8FD-4C50-96E8-07056BBAD80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41" name="Text Box 17">
          <a:extLst>
            <a:ext uri="{FF2B5EF4-FFF2-40B4-BE49-F238E27FC236}">
              <a16:creationId xmlns="" xmlns:a16="http://schemas.microsoft.com/office/drawing/2014/main" id="{A7933816-4D2D-4E70-AD9F-1CB9470572F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42" name="Text Box 6">
          <a:extLst>
            <a:ext uri="{FF2B5EF4-FFF2-40B4-BE49-F238E27FC236}">
              <a16:creationId xmlns="" xmlns:a16="http://schemas.microsoft.com/office/drawing/2014/main" id="{7D383611-B6FB-4270-A4DA-620CD900934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43" name="Text Box 7">
          <a:extLst>
            <a:ext uri="{FF2B5EF4-FFF2-40B4-BE49-F238E27FC236}">
              <a16:creationId xmlns="" xmlns:a16="http://schemas.microsoft.com/office/drawing/2014/main" id="{5C970533-984D-4C16-B996-AFBC9EF368E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44" name="Text Box 8">
          <a:extLst>
            <a:ext uri="{FF2B5EF4-FFF2-40B4-BE49-F238E27FC236}">
              <a16:creationId xmlns="" xmlns:a16="http://schemas.microsoft.com/office/drawing/2014/main" id="{93F776AF-877E-4A14-BEAB-80F82D149A5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45" name="Text Box 9">
          <a:extLst>
            <a:ext uri="{FF2B5EF4-FFF2-40B4-BE49-F238E27FC236}">
              <a16:creationId xmlns="" xmlns:a16="http://schemas.microsoft.com/office/drawing/2014/main" id="{1228DCD6-959B-4693-8742-EBB7ECEE3C7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46" name="Text Box 10">
          <a:extLst>
            <a:ext uri="{FF2B5EF4-FFF2-40B4-BE49-F238E27FC236}">
              <a16:creationId xmlns="" xmlns:a16="http://schemas.microsoft.com/office/drawing/2014/main" id="{E917999B-9A0A-4960-AF43-7716F2777CD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47" name="Text Box 11">
          <a:extLst>
            <a:ext uri="{FF2B5EF4-FFF2-40B4-BE49-F238E27FC236}">
              <a16:creationId xmlns="" xmlns:a16="http://schemas.microsoft.com/office/drawing/2014/main" id="{E9BC335C-F2A8-4F95-811B-2C338EBCCA7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48" name="Text Box 12">
          <a:extLst>
            <a:ext uri="{FF2B5EF4-FFF2-40B4-BE49-F238E27FC236}">
              <a16:creationId xmlns="" xmlns:a16="http://schemas.microsoft.com/office/drawing/2014/main" id="{64A001B2-C8FD-4191-BB0C-27F675E1DBD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49" name="Text Box 13">
          <a:extLst>
            <a:ext uri="{FF2B5EF4-FFF2-40B4-BE49-F238E27FC236}">
              <a16:creationId xmlns="" xmlns:a16="http://schemas.microsoft.com/office/drawing/2014/main" id="{C637DC0D-6196-4C2A-AA42-EC5BFAB9E1F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50" name="Text Box 14">
          <a:extLst>
            <a:ext uri="{FF2B5EF4-FFF2-40B4-BE49-F238E27FC236}">
              <a16:creationId xmlns="" xmlns:a16="http://schemas.microsoft.com/office/drawing/2014/main" id="{816E5DCC-E748-4383-8FB7-261DEA4ACD9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51" name="Text Box 15">
          <a:extLst>
            <a:ext uri="{FF2B5EF4-FFF2-40B4-BE49-F238E27FC236}">
              <a16:creationId xmlns="" xmlns:a16="http://schemas.microsoft.com/office/drawing/2014/main" id="{7AADF29A-B062-4B44-9916-7270B8A1CBD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52" name="Text Box 16">
          <a:extLst>
            <a:ext uri="{FF2B5EF4-FFF2-40B4-BE49-F238E27FC236}">
              <a16:creationId xmlns="" xmlns:a16="http://schemas.microsoft.com/office/drawing/2014/main" id="{C4C1BF14-B17A-48DB-93E9-5DF90904BD9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753" name="Text Box 17">
          <a:extLst>
            <a:ext uri="{FF2B5EF4-FFF2-40B4-BE49-F238E27FC236}">
              <a16:creationId xmlns="" xmlns:a16="http://schemas.microsoft.com/office/drawing/2014/main" id="{C1425477-991F-4043-911F-66694B8B8C4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54" name="Text Box 6">
          <a:extLst>
            <a:ext uri="{FF2B5EF4-FFF2-40B4-BE49-F238E27FC236}">
              <a16:creationId xmlns="" xmlns:a16="http://schemas.microsoft.com/office/drawing/2014/main" id="{4DD2B45C-06D7-4A11-A6F9-7C5845BB6B21}"/>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55" name="Text Box 7">
          <a:extLst>
            <a:ext uri="{FF2B5EF4-FFF2-40B4-BE49-F238E27FC236}">
              <a16:creationId xmlns="" xmlns:a16="http://schemas.microsoft.com/office/drawing/2014/main" id="{D133A09B-D0B7-429C-969D-005A56435652}"/>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56" name="Text Box 8">
          <a:extLst>
            <a:ext uri="{FF2B5EF4-FFF2-40B4-BE49-F238E27FC236}">
              <a16:creationId xmlns="" xmlns:a16="http://schemas.microsoft.com/office/drawing/2014/main" id="{1BBBF325-B9FE-413C-AE1F-42DCD172E5C2}"/>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57" name="Text Box 9">
          <a:extLst>
            <a:ext uri="{FF2B5EF4-FFF2-40B4-BE49-F238E27FC236}">
              <a16:creationId xmlns="" xmlns:a16="http://schemas.microsoft.com/office/drawing/2014/main" id="{E45A9D6D-7129-44C3-AC23-8E724175BF21}"/>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58" name="Text Box 10">
          <a:extLst>
            <a:ext uri="{FF2B5EF4-FFF2-40B4-BE49-F238E27FC236}">
              <a16:creationId xmlns="" xmlns:a16="http://schemas.microsoft.com/office/drawing/2014/main" id="{6C0D3879-9DC0-49B7-BEFD-7387E0852823}"/>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59" name="Text Box 11">
          <a:extLst>
            <a:ext uri="{FF2B5EF4-FFF2-40B4-BE49-F238E27FC236}">
              <a16:creationId xmlns="" xmlns:a16="http://schemas.microsoft.com/office/drawing/2014/main" id="{53FDCA22-8FC3-48F6-A4B7-2B97846360A1}"/>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60" name="Text Box 12">
          <a:extLst>
            <a:ext uri="{FF2B5EF4-FFF2-40B4-BE49-F238E27FC236}">
              <a16:creationId xmlns="" xmlns:a16="http://schemas.microsoft.com/office/drawing/2014/main" id="{DA8EA510-FF3E-49F4-B4FE-DFC2EF770742}"/>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61" name="Text Box 13">
          <a:extLst>
            <a:ext uri="{FF2B5EF4-FFF2-40B4-BE49-F238E27FC236}">
              <a16:creationId xmlns="" xmlns:a16="http://schemas.microsoft.com/office/drawing/2014/main" id="{6BEAD1C7-54F1-414C-8186-61FFE9B7FAD6}"/>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62" name="Text Box 14">
          <a:extLst>
            <a:ext uri="{FF2B5EF4-FFF2-40B4-BE49-F238E27FC236}">
              <a16:creationId xmlns="" xmlns:a16="http://schemas.microsoft.com/office/drawing/2014/main" id="{367F5E6B-BAB5-44E8-B650-9CF38209B46B}"/>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63" name="Text Box 15">
          <a:extLst>
            <a:ext uri="{FF2B5EF4-FFF2-40B4-BE49-F238E27FC236}">
              <a16:creationId xmlns="" xmlns:a16="http://schemas.microsoft.com/office/drawing/2014/main" id="{9BA51D83-EB99-4EED-ABE7-3267304B0231}"/>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64" name="Text Box 16">
          <a:extLst>
            <a:ext uri="{FF2B5EF4-FFF2-40B4-BE49-F238E27FC236}">
              <a16:creationId xmlns="" xmlns:a16="http://schemas.microsoft.com/office/drawing/2014/main" id="{6E5D277D-402E-492C-8402-0CEA68817825}"/>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65" name="Text Box 17">
          <a:extLst>
            <a:ext uri="{FF2B5EF4-FFF2-40B4-BE49-F238E27FC236}">
              <a16:creationId xmlns="" xmlns:a16="http://schemas.microsoft.com/office/drawing/2014/main" id="{7DB1C61D-9704-4EC2-84DF-93500F0DFD44}"/>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66" name="Text Box 6">
          <a:extLst>
            <a:ext uri="{FF2B5EF4-FFF2-40B4-BE49-F238E27FC236}">
              <a16:creationId xmlns="" xmlns:a16="http://schemas.microsoft.com/office/drawing/2014/main" id="{C17FC08C-CFAF-48C9-AE8E-7F635AF522FA}"/>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67" name="Text Box 7">
          <a:extLst>
            <a:ext uri="{FF2B5EF4-FFF2-40B4-BE49-F238E27FC236}">
              <a16:creationId xmlns="" xmlns:a16="http://schemas.microsoft.com/office/drawing/2014/main" id="{E17501BF-6510-4D66-9BA1-70005C1B63A8}"/>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68" name="Text Box 8">
          <a:extLst>
            <a:ext uri="{FF2B5EF4-FFF2-40B4-BE49-F238E27FC236}">
              <a16:creationId xmlns="" xmlns:a16="http://schemas.microsoft.com/office/drawing/2014/main" id="{A84DFCB2-56C6-447E-B486-FCBF57290EFF}"/>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69" name="Text Box 9">
          <a:extLst>
            <a:ext uri="{FF2B5EF4-FFF2-40B4-BE49-F238E27FC236}">
              <a16:creationId xmlns="" xmlns:a16="http://schemas.microsoft.com/office/drawing/2014/main" id="{4FD02492-7868-4FD5-9F53-4BE9F242B831}"/>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70" name="Text Box 10">
          <a:extLst>
            <a:ext uri="{FF2B5EF4-FFF2-40B4-BE49-F238E27FC236}">
              <a16:creationId xmlns="" xmlns:a16="http://schemas.microsoft.com/office/drawing/2014/main" id="{FB3EB5A2-F7E4-4D7E-B6F0-B40596B26840}"/>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71" name="Text Box 11">
          <a:extLst>
            <a:ext uri="{FF2B5EF4-FFF2-40B4-BE49-F238E27FC236}">
              <a16:creationId xmlns="" xmlns:a16="http://schemas.microsoft.com/office/drawing/2014/main" id="{F45313E3-A72E-44E3-85E5-A9B2D670DEF7}"/>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72" name="Text Box 12">
          <a:extLst>
            <a:ext uri="{FF2B5EF4-FFF2-40B4-BE49-F238E27FC236}">
              <a16:creationId xmlns="" xmlns:a16="http://schemas.microsoft.com/office/drawing/2014/main" id="{30A41531-E81B-4EFA-9E6E-7888B31EBE46}"/>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73" name="Text Box 13">
          <a:extLst>
            <a:ext uri="{FF2B5EF4-FFF2-40B4-BE49-F238E27FC236}">
              <a16:creationId xmlns="" xmlns:a16="http://schemas.microsoft.com/office/drawing/2014/main" id="{6723C743-3AFA-4BBC-8F5E-7922E812D12D}"/>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74" name="Text Box 14">
          <a:extLst>
            <a:ext uri="{FF2B5EF4-FFF2-40B4-BE49-F238E27FC236}">
              <a16:creationId xmlns="" xmlns:a16="http://schemas.microsoft.com/office/drawing/2014/main" id="{C63D23A6-9F0C-454A-A37A-975120CF3860}"/>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75" name="Text Box 15">
          <a:extLst>
            <a:ext uri="{FF2B5EF4-FFF2-40B4-BE49-F238E27FC236}">
              <a16:creationId xmlns="" xmlns:a16="http://schemas.microsoft.com/office/drawing/2014/main" id="{44962930-C5DD-4ACE-8314-069B6CF77CE6}"/>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76" name="Text Box 16">
          <a:extLst>
            <a:ext uri="{FF2B5EF4-FFF2-40B4-BE49-F238E27FC236}">
              <a16:creationId xmlns="" xmlns:a16="http://schemas.microsoft.com/office/drawing/2014/main" id="{7DDB19F5-313B-46FA-89B9-9742383BD5DD}"/>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77" name="Text Box 17">
          <a:extLst>
            <a:ext uri="{FF2B5EF4-FFF2-40B4-BE49-F238E27FC236}">
              <a16:creationId xmlns="" xmlns:a16="http://schemas.microsoft.com/office/drawing/2014/main" id="{37335268-7AF0-47C3-81DF-C80068450535}"/>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78" name="Text Box 7">
          <a:extLst>
            <a:ext uri="{FF2B5EF4-FFF2-40B4-BE49-F238E27FC236}">
              <a16:creationId xmlns="" xmlns:a16="http://schemas.microsoft.com/office/drawing/2014/main" id="{7A268CAC-ED9A-4CD8-BA4D-830855B32FA8}"/>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79" name="Text Box 8">
          <a:extLst>
            <a:ext uri="{FF2B5EF4-FFF2-40B4-BE49-F238E27FC236}">
              <a16:creationId xmlns="" xmlns:a16="http://schemas.microsoft.com/office/drawing/2014/main" id="{462F3D33-FCFD-4C0B-BCF2-EC4403A04FC9}"/>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80" name="Text Box 9">
          <a:extLst>
            <a:ext uri="{FF2B5EF4-FFF2-40B4-BE49-F238E27FC236}">
              <a16:creationId xmlns="" xmlns:a16="http://schemas.microsoft.com/office/drawing/2014/main" id="{3BE5E29D-85A3-461B-B8B2-CF3E6FA016D1}"/>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81" name="Text Box 10">
          <a:extLst>
            <a:ext uri="{FF2B5EF4-FFF2-40B4-BE49-F238E27FC236}">
              <a16:creationId xmlns="" xmlns:a16="http://schemas.microsoft.com/office/drawing/2014/main" id="{22744D76-16D9-4508-8AB5-8E1A96638167}"/>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82" name="Text Box 11">
          <a:extLst>
            <a:ext uri="{FF2B5EF4-FFF2-40B4-BE49-F238E27FC236}">
              <a16:creationId xmlns="" xmlns:a16="http://schemas.microsoft.com/office/drawing/2014/main" id="{CA7242B9-E434-48BF-964D-D4E6473F5C0A}"/>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83" name="Text Box 12">
          <a:extLst>
            <a:ext uri="{FF2B5EF4-FFF2-40B4-BE49-F238E27FC236}">
              <a16:creationId xmlns="" xmlns:a16="http://schemas.microsoft.com/office/drawing/2014/main" id="{58F2FBD5-D535-4717-949E-E602C3F605C2}"/>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84" name="Text Box 13">
          <a:extLst>
            <a:ext uri="{FF2B5EF4-FFF2-40B4-BE49-F238E27FC236}">
              <a16:creationId xmlns="" xmlns:a16="http://schemas.microsoft.com/office/drawing/2014/main" id="{FB0CF48A-AC26-4AD4-BE70-AD6576B7E88B}"/>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85" name="Text Box 14">
          <a:extLst>
            <a:ext uri="{FF2B5EF4-FFF2-40B4-BE49-F238E27FC236}">
              <a16:creationId xmlns="" xmlns:a16="http://schemas.microsoft.com/office/drawing/2014/main" id="{BF1B3808-AA96-49E5-B000-BC3F39144621}"/>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86" name="Text Box 15">
          <a:extLst>
            <a:ext uri="{FF2B5EF4-FFF2-40B4-BE49-F238E27FC236}">
              <a16:creationId xmlns="" xmlns:a16="http://schemas.microsoft.com/office/drawing/2014/main" id="{B17E2C06-CB7A-40F0-9BEB-FB777C0950B5}"/>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87" name="Text Box 16">
          <a:extLst>
            <a:ext uri="{FF2B5EF4-FFF2-40B4-BE49-F238E27FC236}">
              <a16:creationId xmlns="" xmlns:a16="http://schemas.microsoft.com/office/drawing/2014/main" id="{0DF63053-0DB4-48BB-AE58-F31926FC6965}"/>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88" name="Text Box 17">
          <a:extLst>
            <a:ext uri="{FF2B5EF4-FFF2-40B4-BE49-F238E27FC236}">
              <a16:creationId xmlns="" xmlns:a16="http://schemas.microsoft.com/office/drawing/2014/main" id="{F3D82A6F-8C8E-49FA-B00E-B337E24726C4}"/>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89" name="Text Box 6">
          <a:extLst>
            <a:ext uri="{FF2B5EF4-FFF2-40B4-BE49-F238E27FC236}">
              <a16:creationId xmlns="" xmlns:a16="http://schemas.microsoft.com/office/drawing/2014/main" id="{C133E7D9-EF4B-4CC5-9758-9AC0D909FDB8}"/>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90" name="Text Box 7">
          <a:extLst>
            <a:ext uri="{FF2B5EF4-FFF2-40B4-BE49-F238E27FC236}">
              <a16:creationId xmlns="" xmlns:a16="http://schemas.microsoft.com/office/drawing/2014/main" id="{02D1B401-87B1-44B8-B498-1D456C41FC15}"/>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91" name="Text Box 8">
          <a:extLst>
            <a:ext uri="{FF2B5EF4-FFF2-40B4-BE49-F238E27FC236}">
              <a16:creationId xmlns="" xmlns:a16="http://schemas.microsoft.com/office/drawing/2014/main" id="{461BFCB5-6D06-424A-94DB-231325F29D73}"/>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92" name="Text Box 9">
          <a:extLst>
            <a:ext uri="{FF2B5EF4-FFF2-40B4-BE49-F238E27FC236}">
              <a16:creationId xmlns="" xmlns:a16="http://schemas.microsoft.com/office/drawing/2014/main" id="{96FB5331-CB57-4050-9AC2-8A993D20D124}"/>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93" name="Text Box 10">
          <a:extLst>
            <a:ext uri="{FF2B5EF4-FFF2-40B4-BE49-F238E27FC236}">
              <a16:creationId xmlns="" xmlns:a16="http://schemas.microsoft.com/office/drawing/2014/main" id="{BE5A7C39-624B-4DF4-B2F3-E867897773F0}"/>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94" name="Text Box 11">
          <a:extLst>
            <a:ext uri="{FF2B5EF4-FFF2-40B4-BE49-F238E27FC236}">
              <a16:creationId xmlns="" xmlns:a16="http://schemas.microsoft.com/office/drawing/2014/main" id="{B99F33BA-9BD9-490F-92AF-68E467255694}"/>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95" name="Text Box 12">
          <a:extLst>
            <a:ext uri="{FF2B5EF4-FFF2-40B4-BE49-F238E27FC236}">
              <a16:creationId xmlns="" xmlns:a16="http://schemas.microsoft.com/office/drawing/2014/main" id="{7C9C835B-8840-408E-9ACE-3C12C6D6AF56}"/>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96" name="Text Box 13">
          <a:extLst>
            <a:ext uri="{FF2B5EF4-FFF2-40B4-BE49-F238E27FC236}">
              <a16:creationId xmlns="" xmlns:a16="http://schemas.microsoft.com/office/drawing/2014/main" id="{2966B439-38E6-4D50-BE2D-00A43AD75C30}"/>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97" name="Text Box 14">
          <a:extLst>
            <a:ext uri="{FF2B5EF4-FFF2-40B4-BE49-F238E27FC236}">
              <a16:creationId xmlns="" xmlns:a16="http://schemas.microsoft.com/office/drawing/2014/main" id="{5B558A29-1FE3-403B-8C82-2FB36DB944D6}"/>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98" name="Text Box 15">
          <a:extLst>
            <a:ext uri="{FF2B5EF4-FFF2-40B4-BE49-F238E27FC236}">
              <a16:creationId xmlns="" xmlns:a16="http://schemas.microsoft.com/office/drawing/2014/main" id="{682C6130-3DD7-4DED-B959-9334A1AF2F7A}"/>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799" name="Text Box 16">
          <a:extLst>
            <a:ext uri="{FF2B5EF4-FFF2-40B4-BE49-F238E27FC236}">
              <a16:creationId xmlns="" xmlns:a16="http://schemas.microsoft.com/office/drawing/2014/main" id="{A87BC3AC-25CD-4F2E-9526-893D1A53D00C}"/>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00" name="Text Box 17">
          <a:extLst>
            <a:ext uri="{FF2B5EF4-FFF2-40B4-BE49-F238E27FC236}">
              <a16:creationId xmlns="" xmlns:a16="http://schemas.microsoft.com/office/drawing/2014/main" id="{E8E9F3D6-FB21-4D85-AC79-920D897DBF5A}"/>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01" name="Text Box 6">
          <a:extLst>
            <a:ext uri="{FF2B5EF4-FFF2-40B4-BE49-F238E27FC236}">
              <a16:creationId xmlns="" xmlns:a16="http://schemas.microsoft.com/office/drawing/2014/main" id="{C56394BA-14AC-4C6B-980D-293A2DE516DE}"/>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02" name="Text Box 7">
          <a:extLst>
            <a:ext uri="{FF2B5EF4-FFF2-40B4-BE49-F238E27FC236}">
              <a16:creationId xmlns="" xmlns:a16="http://schemas.microsoft.com/office/drawing/2014/main" id="{2BE052DD-FAE9-4CB7-AC00-AD8C7C244CE1}"/>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03" name="Text Box 8">
          <a:extLst>
            <a:ext uri="{FF2B5EF4-FFF2-40B4-BE49-F238E27FC236}">
              <a16:creationId xmlns="" xmlns:a16="http://schemas.microsoft.com/office/drawing/2014/main" id="{7A981CF0-70B1-4778-BD8C-9A4705F2229E}"/>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04" name="Text Box 9">
          <a:extLst>
            <a:ext uri="{FF2B5EF4-FFF2-40B4-BE49-F238E27FC236}">
              <a16:creationId xmlns="" xmlns:a16="http://schemas.microsoft.com/office/drawing/2014/main" id="{F703A599-B8A5-4568-A192-42581D999F87}"/>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05" name="Text Box 10">
          <a:extLst>
            <a:ext uri="{FF2B5EF4-FFF2-40B4-BE49-F238E27FC236}">
              <a16:creationId xmlns="" xmlns:a16="http://schemas.microsoft.com/office/drawing/2014/main" id="{338D6950-DD9D-4BDB-B8F7-F02FDD0B4F02}"/>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06" name="Text Box 11">
          <a:extLst>
            <a:ext uri="{FF2B5EF4-FFF2-40B4-BE49-F238E27FC236}">
              <a16:creationId xmlns="" xmlns:a16="http://schemas.microsoft.com/office/drawing/2014/main" id="{4E0B7FAA-C913-4324-8841-47140066EA3A}"/>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07" name="Text Box 12">
          <a:extLst>
            <a:ext uri="{FF2B5EF4-FFF2-40B4-BE49-F238E27FC236}">
              <a16:creationId xmlns="" xmlns:a16="http://schemas.microsoft.com/office/drawing/2014/main" id="{79F2E266-A9BC-430F-84EB-A5C533205CAE}"/>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08" name="Text Box 13">
          <a:extLst>
            <a:ext uri="{FF2B5EF4-FFF2-40B4-BE49-F238E27FC236}">
              <a16:creationId xmlns="" xmlns:a16="http://schemas.microsoft.com/office/drawing/2014/main" id="{D1635372-02C5-479D-BEE0-BB5B15CDE238}"/>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09" name="Text Box 14">
          <a:extLst>
            <a:ext uri="{FF2B5EF4-FFF2-40B4-BE49-F238E27FC236}">
              <a16:creationId xmlns="" xmlns:a16="http://schemas.microsoft.com/office/drawing/2014/main" id="{09A28F28-8507-4B90-85AC-86239371A322}"/>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10" name="Text Box 15">
          <a:extLst>
            <a:ext uri="{FF2B5EF4-FFF2-40B4-BE49-F238E27FC236}">
              <a16:creationId xmlns="" xmlns:a16="http://schemas.microsoft.com/office/drawing/2014/main" id="{344FC2BE-A0E0-4893-A36E-C5435D82F53F}"/>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11" name="Text Box 16">
          <a:extLst>
            <a:ext uri="{FF2B5EF4-FFF2-40B4-BE49-F238E27FC236}">
              <a16:creationId xmlns="" xmlns:a16="http://schemas.microsoft.com/office/drawing/2014/main" id="{05733AE6-71E1-4599-A4DE-2BC2D08F9769}"/>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12" name="Text Box 17">
          <a:extLst>
            <a:ext uri="{FF2B5EF4-FFF2-40B4-BE49-F238E27FC236}">
              <a16:creationId xmlns="" xmlns:a16="http://schemas.microsoft.com/office/drawing/2014/main" id="{BC313ED6-ED4C-4E53-A751-D1D1FBA839BD}"/>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13" name="Text Box 6">
          <a:extLst>
            <a:ext uri="{FF2B5EF4-FFF2-40B4-BE49-F238E27FC236}">
              <a16:creationId xmlns="" xmlns:a16="http://schemas.microsoft.com/office/drawing/2014/main" id="{E8FF8D2D-5871-43FF-A903-83D590DE0482}"/>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14" name="Text Box 7">
          <a:extLst>
            <a:ext uri="{FF2B5EF4-FFF2-40B4-BE49-F238E27FC236}">
              <a16:creationId xmlns="" xmlns:a16="http://schemas.microsoft.com/office/drawing/2014/main" id="{2E86F3F4-D047-406F-9132-75D25435D971}"/>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15" name="Text Box 8">
          <a:extLst>
            <a:ext uri="{FF2B5EF4-FFF2-40B4-BE49-F238E27FC236}">
              <a16:creationId xmlns="" xmlns:a16="http://schemas.microsoft.com/office/drawing/2014/main" id="{3D25A91B-1602-419D-9C47-65B11E787776}"/>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16" name="Text Box 9">
          <a:extLst>
            <a:ext uri="{FF2B5EF4-FFF2-40B4-BE49-F238E27FC236}">
              <a16:creationId xmlns="" xmlns:a16="http://schemas.microsoft.com/office/drawing/2014/main" id="{8E0AABE4-0E65-4B16-8823-09D45B0CF6DC}"/>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17" name="Text Box 10">
          <a:extLst>
            <a:ext uri="{FF2B5EF4-FFF2-40B4-BE49-F238E27FC236}">
              <a16:creationId xmlns="" xmlns:a16="http://schemas.microsoft.com/office/drawing/2014/main" id="{75A28856-924A-48DE-AAF7-1636C3008A54}"/>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18" name="Text Box 11">
          <a:extLst>
            <a:ext uri="{FF2B5EF4-FFF2-40B4-BE49-F238E27FC236}">
              <a16:creationId xmlns="" xmlns:a16="http://schemas.microsoft.com/office/drawing/2014/main" id="{4939B018-3267-4CA3-B2C1-11386A86E424}"/>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19" name="Text Box 12">
          <a:extLst>
            <a:ext uri="{FF2B5EF4-FFF2-40B4-BE49-F238E27FC236}">
              <a16:creationId xmlns="" xmlns:a16="http://schemas.microsoft.com/office/drawing/2014/main" id="{292ABB35-8E68-405F-9382-7E4520FB9FB7}"/>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20" name="Text Box 13">
          <a:extLst>
            <a:ext uri="{FF2B5EF4-FFF2-40B4-BE49-F238E27FC236}">
              <a16:creationId xmlns="" xmlns:a16="http://schemas.microsoft.com/office/drawing/2014/main" id="{920E6E18-C27E-4AB8-B502-0012DB0C641F}"/>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21" name="Text Box 14">
          <a:extLst>
            <a:ext uri="{FF2B5EF4-FFF2-40B4-BE49-F238E27FC236}">
              <a16:creationId xmlns="" xmlns:a16="http://schemas.microsoft.com/office/drawing/2014/main" id="{F33ECC89-0C96-4A92-9E30-C549E3B2776F}"/>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22" name="Text Box 15">
          <a:extLst>
            <a:ext uri="{FF2B5EF4-FFF2-40B4-BE49-F238E27FC236}">
              <a16:creationId xmlns="" xmlns:a16="http://schemas.microsoft.com/office/drawing/2014/main" id="{BF7ED0AB-AC76-4C43-99C3-4E1F5B1947BA}"/>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23" name="Text Box 16">
          <a:extLst>
            <a:ext uri="{FF2B5EF4-FFF2-40B4-BE49-F238E27FC236}">
              <a16:creationId xmlns="" xmlns:a16="http://schemas.microsoft.com/office/drawing/2014/main" id="{86D548F4-462B-477A-8940-7CF25AA5596E}"/>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24" name="Text Box 17">
          <a:extLst>
            <a:ext uri="{FF2B5EF4-FFF2-40B4-BE49-F238E27FC236}">
              <a16:creationId xmlns="" xmlns:a16="http://schemas.microsoft.com/office/drawing/2014/main" id="{161F413E-2E47-40ED-AD1F-19A6E6B14411}"/>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25" name="Text Box 7">
          <a:extLst>
            <a:ext uri="{FF2B5EF4-FFF2-40B4-BE49-F238E27FC236}">
              <a16:creationId xmlns="" xmlns:a16="http://schemas.microsoft.com/office/drawing/2014/main" id="{DB21FBDB-D18F-420B-949F-F2703A6C8D1B}"/>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26" name="Text Box 8">
          <a:extLst>
            <a:ext uri="{FF2B5EF4-FFF2-40B4-BE49-F238E27FC236}">
              <a16:creationId xmlns="" xmlns:a16="http://schemas.microsoft.com/office/drawing/2014/main" id="{F8EF0F95-34A5-4F82-89CA-9351EC47DA1A}"/>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27" name="Text Box 9">
          <a:extLst>
            <a:ext uri="{FF2B5EF4-FFF2-40B4-BE49-F238E27FC236}">
              <a16:creationId xmlns="" xmlns:a16="http://schemas.microsoft.com/office/drawing/2014/main" id="{98549706-D9E4-43E9-B617-7814D0B89D1D}"/>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28" name="Text Box 10">
          <a:extLst>
            <a:ext uri="{FF2B5EF4-FFF2-40B4-BE49-F238E27FC236}">
              <a16:creationId xmlns="" xmlns:a16="http://schemas.microsoft.com/office/drawing/2014/main" id="{6489CA23-190F-4A48-9C4B-387E12891721}"/>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29" name="Text Box 11">
          <a:extLst>
            <a:ext uri="{FF2B5EF4-FFF2-40B4-BE49-F238E27FC236}">
              <a16:creationId xmlns="" xmlns:a16="http://schemas.microsoft.com/office/drawing/2014/main" id="{89E6DA7D-561A-4E32-8A3F-CE270A3270E1}"/>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30" name="Text Box 12">
          <a:extLst>
            <a:ext uri="{FF2B5EF4-FFF2-40B4-BE49-F238E27FC236}">
              <a16:creationId xmlns="" xmlns:a16="http://schemas.microsoft.com/office/drawing/2014/main" id="{FA3FDA34-8D65-4166-9CC2-A342299FE0A5}"/>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31" name="Text Box 13">
          <a:extLst>
            <a:ext uri="{FF2B5EF4-FFF2-40B4-BE49-F238E27FC236}">
              <a16:creationId xmlns="" xmlns:a16="http://schemas.microsoft.com/office/drawing/2014/main" id="{4871284C-42CE-4201-A912-EA885C4134B0}"/>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32" name="Text Box 14">
          <a:extLst>
            <a:ext uri="{FF2B5EF4-FFF2-40B4-BE49-F238E27FC236}">
              <a16:creationId xmlns="" xmlns:a16="http://schemas.microsoft.com/office/drawing/2014/main" id="{70E8157E-60F6-4953-8B8D-14C5C7D2F9AD}"/>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33" name="Text Box 15">
          <a:extLst>
            <a:ext uri="{FF2B5EF4-FFF2-40B4-BE49-F238E27FC236}">
              <a16:creationId xmlns="" xmlns:a16="http://schemas.microsoft.com/office/drawing/2014/main" id="{45400BB3-8ADF-4782-8369-1BF56B4FDBC3}"/>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34" name="Text Box 16">
          <a:extLst>
            <a:ext uri="{FF2B5EF4-FFF2-40B4-BE49-F238E27FC236}">
              <a16:creationId xmlns="" xmlns:a16="http://schemas.microsoft.com/office/drawing/2014/main" id="{010AA7B5-2006-4600-A10F-055809E44804}"/>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35" name="Text Box 17">
          <a:extLst>
            <a:ext uri="{FF2B5EF4-FFF2-40B4-BE49-F238E27FC236}">
              <a16:creationId xmlns="" xmlns:a16="http://schemas.microsoft.com/office/drawing/2014/main" id="{820D9F2B-0D67-4326-9FE6-7EFA3214723E}"/>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36" name="Text Box 6">
          <a:extLst>
            <a:ext uri="{FF2B5EF4-FFF2-40B4-BE49-F238E27FC236}">
              <a16:creationId xmlns="" xmlns:a16="http://schemas.microsoft.com/office/drawing/2014/main" id="{C807A317-0495-47EB-8962-2129D87161C7}"/>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37" name="Text Box 7">
          <a:extLst>
            <a:ext uri="{FF2B5EF4-FFF2-40B4-BE49-F238E27FC236}">
              <a16:creationId xmlns="" xmlns:a16="http://schemas.microsoft.com/office/drawing/2014/main" id="{E9CDD7F1-7106-4F5C-AFCD-E2A499AADA11}"/>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38" name="Text Box 8">
          <a:extLst>
            <a:ext uri="{FF2B5EF4-FFF2-40B4-BE49-F238E27FC236}">
              <a16:creationId xmlns="" xmlns:a16="http://schemas.microsoft.com/office/drawing/2014/main" id="{0B6DD5B3-D85D-4085-8039-E4E6409CD7DD}"/>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39" name="Text Box 9">
          <a:extLst>
            <a:ext uri="{FF2B5EF4-FFF2-40B4-BE49-F238E27FC236}">
              <a16:creationId xmlns="" xmlns:a16="http://schemas.microsoft.com/office/drawing/2014/main" id="{CFD64979-DD91-43C1-80C7-D1888671B923}"/>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40" name="Text Box 10">
          <a:extLst>
            <a:ext uri="{FF2B5EF4-FFF2-40B4-BE49-F238E27FC236}">
              <a16:creationId xmlns="" xmlns:a16="http://schemas.microsoft.com/office/drawing/2014/main" id="{79E273E6-6B24-45D7-8FFD-A876CD3FB6D4}"/>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41" name="Text Box 11">
          <a:extLst>
            <a:ext uri="{FF2B5EF4-FFF2-40B4-BE49-F238E27FC236}">
              <a16:creationId xmlns="" xmlns:a16="http://schemas.microsoft.com/office/drawing/2014/main" id="{0FF41DC4-31E4-41CB-A2D8-E3762A15A188}"/>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42" name="Text Box 12">
          <a:extLst>
            <a:ext uri="{FF2B5EF4-FFF2-40B4-BE49-F238E27FC236}">
              <a16:creationId xmlns="" xmlns:a16="http://schemas.microsoft.com/office/drawing/2014/main" id="{5D194FC5-632D-44F5-9247-3E47CF212A47}"/>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43" name="Text Box 13">
          <a:extLst>
            <a:ext uri="{FF2B5EF4-FFF2-40B4-BE49-F238E27FC236}">
              <a16:creationId xmlns="" xmlns:a16="http://schemas.microsoft.com/office/drawing/2014/main" id="{801F3CFB-19C1-48F2-8F27-8331C722B35B}"/>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44" name="Text Box 14">
          <a:extLst>
            <a:ext uri="{FF2B5EF4-FFF2-40B4-BE49-F238E27FC236}">
              <a16:creationId xmlns="" xmlns:a16="http://schemas.microsoft.com/office/drawing/2014/main" id="{B70220FB-1BFA-4DDD-A5FF-F0F45DE9B015}"/>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45" name="Text Box 15">
          <a:extLst>
            <a:ext uri="{FF2B5EF4-FFF2-40B4-BE49-F238E27FC236}">
              <a16:creationId xmlns="" xmlns:a16="http://schemas.microsoft.com/office/drawing/2014/main" id="{801F6610-90CF-46C2-B255-8F5E94030DD4}"/>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46" name="Text Box 16">
          <a:extLst>
            <a:ext uri="{FF2B5EF4-FFF2-40B4-BE49-F238E27FC236}">
              <a16:creationId xmlns="" xmlns:a16="http://schemas.microsoft.com/office/drawing/2014/main" id="{F36C5F24-37F5-4AC1-8B39-EE7FA53BF9C7}"/>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20</xdr:row>
      <xdr:rowOff>0</xdr:rowOff>
    </xdr:from>
    <xdr:to>
      <xdr:col>3</xdr:col>
      <xdr:colOff>85725</xdr:colOff>
      <xdr:row>20</xdr:row>
      <xdr:rowOff>371475</xdr:rowOff>
    </xdr:to>
    <xdr:sp macro="" textlink="">
      <xdr:nvSpPr>
        <xdr:cNvPr id="847" name="Text Box 17">
          <a:extLst>
            <a:ext uri="{FF2B5EF4-FFF2-40B4-BE49-F238E27FC236}">
              <a16:creationId xmlns="" xmlns:a16="http://schemas.microsoft.com/office/drawing/2014/main" id="{BE674566-5832-4118-9104-FCDD3540177B}"/>
            </a:ext>
          </a:extLst>
        </xdr:cNvPr>
        <xdr:cNvSpPr txBox="1">
          <a:spLocks noChangeArrowheads="1"/>
        </xdr:cNvSpPr>
      </xdr:nvSpPr>
      <xdr:spPr bwMode="auto">
        <a:xfrm>
          <a:off x="4333875" y="469582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48" name="Text Box 6">
          <a:extLst>
            <a:ext uri="{FF2B5EF4-FFF2-40B4-BE49-F238E27FC236}">
              <a16:creationId xmlns="" xmlns:a16="http://schemas.microsoft.com/office/drawing/2014/main" id="{5AB90629-8966-476D-BB46-63FBB86D47F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49" name="Text Box 7">
          <a:extLst>
            <a:ext uri="{FF2B5EF4-FFF2-40B4-BE49-F238E27FC236}">
              <a16:creationId xmlns="" xmlns:a16="http://schemas.microsoft.com/office/drawing/2014/main" id="{DCCF47AF-A5ED-4BB8-83D6-3C8A849373C7}"/>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50" name="Text Box 8">
          <a:extLst>
            <a:ext uri="{FF2B5EF4-FFF2-40B4-BE49-F238E27FC236}">
              <a16:creationId xmlns="" xmlns:a16="http://schemas.microsoft.com/office/drawing/2014/main" id="{E7C1036C-D6C1-49C2-A96D-B14B35EB4E6D}"/>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51" name="Text Box 9">
          <a:extLst>
            <a:ext uri="{FF2B5EF4-FFF2-40B4-BE49-F238E27FC236}">
              <a16:creationId xmlns="" xmlns:a16="http://schemas.microsoft.com/office/drawing/2014/main" id="{7F9993F0-DE08-4D42-B147-CA16AED8170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52" name="Text Box 10">
          <a:extLst>
            <a:ext uri="{FF2B5EF4-FFF2-40B4-BE49-F238E27FC236}">
              <a16:creationId xmlns="" xmlns:a16="http://schemas.microsoft.com/office/drawing/2014/main" id="{DA5A54DA-4A5E-4DF7-BFB6-6E19A6BE7D06}"/>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53" name="Text Box 11">
          <a:extLst>
            <a:ext uri="{FF2B5EF4-FFF2-40B4-BE49-F238E27FC236}">
              <a16:creationId xmlns="" xmlns:a16="http://schemas.microsoft.com/office/drawing/2014/main" id="{F9344070-98B4-4DB6-B821-EF256E431882}"/>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54" name="Text Box 12">
          <a:extLst>
            <a:ext uri="{FF2B5EF4-FFF2-40B4-BE49-F238E27FC236}">
              <a16:creationId xmlns="" xmlns:a16="http://schemas.microsoft.com/office/drawing/2014/main" id="{F58163F7-551F-4904-AC5F-38369BE94F2F}"/>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55" name="Text Box 13">
          <a:extLst>
            <a:ext uri="{FF2B5EF4-FFF2-40B4-BE49-F238E27FC236}">
              <a16:creationId xmlns="" xmlns:a16="http://schemas.microsoft.com/office/drawing/2014/main" id="{71FE1CEB-3436-49AE-A936-9A262D394A5F}"/>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56" name="Text Box 14">
          <a:extLst>
            <a:ext uri="{FF2B5EF4-FFF2-40B4-BE49-F238E27FC236}">
              <a16:creationId xmlns="" xmlns:a16="http://schemas.microsoft.com/office/drawing/2014/main" id="{9F40D206-741F-4A55-9DE2-8495861919D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57" name="Text Box 15">
          <a:extLst>
            <a:ext uri="{FF2B5EF4-FFF2-40B4-BE49-F238E27FC236}">
              <a16:creationId xmlns="" xmlns:a16="http://schemas.microsoft.com/office/drawing/2014/main" id="{70B87C73-6386-457F-B317-DD62CBFD0588}"/>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58" name="Text Box 16">
          <a:extLst>
            <a:ext uri="{FF2B5EF4-FFF2-40B4-BE49-F238E27FC236}">
              <a16:creationId xmlns="" xmlns:a16="http://schemas.microsoft.com/office/drawing/2014/main" id="{3CDEC957-1052-40F3-B31F-455892ACFB9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59" name="Text Box 17">
          <a:extLst>
            <a:ext uri="{FF2B5EF4-FFF2-40B4-BE49-F238E27FC236}">
              <a16:creationId xmlns="" xmlns:a16="http://schemas.microsoft.com/office/drawing/2014/main" id="{C6916D6C-9CA0-4110-ADDA-0A72742609C7}"/>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60" name="Text Box 6">
          <a:extLst>
            <a:ext uri="{FF2B5EF4-FFF2-40B4-BE49-F238E27FC236}">
              <a16:creationId xmlns="" xmlns:a16="http://schemas.microsoft.com/office/drawing/2014/main" id="{F87F2798-6829-466B-B1B4-207633C9ED23}"/>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61" name="Text Box 7">
          <a:extLst>
            <a:ext uri="{FF2B5EF4-FFF2-40B4-BE49-F238E27FC236}">
              <a16:creationId xmlns="" xmlns:a16="http://schemas.microsoft.com/office/drawing/2014/main" id="{62DFD117-484B-4682-88C3-26DA055F690E}"/>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62" name="Text Box 8">
          <a:extLst>
            <a:ext uri="{FF2B5EF4-FFF2-40B4-BE49-F238E27FC236}">
              <a16:creationId xmlns="" xmlns:a16="http://schemas.microsoft.com/office/drawing/2014/main" id="{AEC8DC4E-4EEA-444C-8414-2B95122555F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63" name="Text Box 9">
          <a:extLst>
            <a:ext uri="{FF2B5EF4-FFF2-40B4-BE49-F238E27FC236}">
              <a16:creationId xmlns="" xmlns:a16="http://schemas.microsoft.com/office/drawing/2014/main" id="{E58DDD3E-FEFE-41BF-8515-5A674F8B675E}"/>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64" name="Text Box 10">
          <a:extLst>
            <a:ext uri="{FF2B5EF4-FFF2-40B4-BE49-F238E27FC236}">
              <a16:creationId xmlns="" xmlns:a16="http://schemas.microsoft.com/office/drawing/2014/main" id="{E6549470-9C42-4C15-A15E-3F954C70B4C1}"/>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65" name="Text Box 11">
          <a:extLst>
            <a:ext uri="{FF2B5EF4-FFF2-40B4-BE49-F238E27FC236}">
              <a16:creationId xmlns="" xmlns:a16="http://schemas.microsoft.com/office/drawing/2014/main" id="{CC5CE599-BFB9-40DF-83FA-D46218F67611}"/>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66" name="Text Box 12">
          <a:extLst>
            <a:ext uri="{FF2B5EF4-FFF2-40B4-BE49-F238E27FC236}">
              <a16:creationId xmlns="" xmlns:a16="http://schemas.microsoft.com/office/drawing/2014/main" id="{9B1575DA-3E26-46FC-AE6F-59AFAC8F2205}"/>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67" name="Text Box 13">
          <a:extLst>
            <a:ext uri="{FF2B5EF4-FFF2-40B4-BE49-F238E27FC236}">
              <a16:creationId xmlns="" xmlns:a16="http://schemas.microsoft.com/office/drawing/2014/main" id="{0544BFA9-80F4-4732-AA25-DEBEFAAF5C76}"/>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68" name="Text Box 14">
          <a:extLst>
            <a:ext uri="{FF2B5EF4-FFF2-40B4-BE49-F238E27FC236}">
              <a16:creationId xmlns="" xmlns:a16="http://schemas.microsoft.com/office/drawing/2014/main" id="{A4171803-7C38-465E-84D6-06187CC28838}"/>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69" name="Text Box 15">
          <a:extLst>
            <a:ext uri="{FF2B5EF4-FFF2-40B4-BE49-F238E27FC236}">
              <a16:creationId xmlns="" xmlns:a16="http://schemas.microsoft.com/office/drawing/2014/main" id="{4A42D6F7-FBB2-44D3-B4BE-EBE3492ABA06}"/>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70" name="Text Box 16">
          <a:extLst>
            <a:ext uri="{FF2B5EF4-FFF2-40B4-BE49-F238E27FC236}">
              <a16:creationId xmlns="" xmlns:a16="http://schemas.microsoft.com/office/drawing/2014/main" id="{7BA78D96-CC82-452B-914A-B6A479895A19}"/>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71" name="Text Box 17">
          <a:extLst>
            <a:ext uri="{FF2B5EF4-FFF2-40B4-BE49-F238E27FC236}">
              <a16:creationId xmlns="" xmlns:a16="http://schemas.microsoft.com/office/drawing/2014/main" id="{CB3D334C-2B9A-4872-A090-6F628F53FC34}"/>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72" name="Text Box 7">
          <a:extLst>
            <a:ext uri="{FF2B5EF4-FFF2-40B4-BE49-F238E27FC236}">
              <a16:creationId xmlns="" xmlns:a16="http://schemas.microsoft.com/office/drawing/2014/main" id="{BE781F63-657D-45E1-9E98-4B4C69DA046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73" name="Text Box 8">
          <a:extLst>
            <a:ext uri="{FF2B5EF4-FFF2-40B4-BE49-F238E27FC236}">
              <a16:creationId xmlns="" xmlns:a16="http://schemas.microsoft.com/office/drawing/2014/main" id="{348DEFFE-2B88-4F0C-90E2-96D61115A20F}"/>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74" name="Text Box 9">
          <a:extLst>
            <a:ext uri="{FF2B5EF4-FFF2-40B4-BE49-F238E27FC236}">
              <a16:creationId xmlns="" xmlns:a16="http://schemas.microsoft.com/office/drawing/2014/main" id="{A29DAAA7-B88B-4A91-914D-AE3F5A96F759}"/>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75" name="Text Box 10">
          <a:extLst>
            <a:ext uri="{FF2B5EF4-FFF2-40B4-BE49-F238E27FC236}">
              <a16:creationId xmlns="" xmlns:a16="http://schemas.microsoft.com/office/drawing/2014/main" id="{FBD95223-71FD-445A-94A5-45567A79A4F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76" name="Text Box 11">
          <a:extLst>
            <a:ext uri="{FF2B5EF4-FFF2-40B4-BE49-F238E27FC236}">
              <a16:creationId xmlns="" xmlns:a16="http://schemas.microsoft.com/office/drawing/2014/main" id="{3D756669-7DAB-4DBF-A3C9-EC9BB5DEB8B3}"/>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77" name="Text Box 12">
          <a:extLst>
            <a:ext uri="{FF2B5EF4-FFF2-40B4-BE49-F238E27FC236}">
              <a16:creationId xmlns="" xmlns:a16="http://schemas.microsoft.com/office/drawing/2014/main" id="{589F7D3C-7A2B-47D1-AE95-C1EBC87A3492}"/>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78" name="Text Box 13">
          <a:extLst>
            <a:ext uri="{FF2B5EF4-FFF2-40B4-BE49-F238E27FC236}">
              <a16:creationId xmlns="" xmlns:a16="http://schemas.microsoft.com/office/drawing/2014/main" id="{B140BD2B-4421-4104-AAE6-CE5E8F19AA89}"/>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79" name="Text Box 14">
          <a:extLst>
            <a:ext uri="{FF2B5EF4-FFF2-40B4-BE49-F238E27FC236}">
              <a16:creationId xmlns="" xmlns:a16="http://schemas.microsoft.com/office/drawing/2014/main" id="{B12FF6E3-DC35-41DE-B35F-84BB93C1E0C2}"/>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80" name="Text Box 15">
          <a:extLst>
            <a:ext uri="{FF2B5EF4-FFF2-40B4-BE49-F238E27FC236}">
              <a16:creationId xmlns="" xmlns:a16="http://schemas.microsoft.com/office/drawing/2014/main" id="{31DC6EB8-70AB-497E-B0AA-983DFCDAA46A}"/>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81" name="Text Box 16">
          <a:extLst>
            <a:ext uri="{FF2B5EF4-FFF2-40B4-BE49-F238E27FC236}">
              <a16:creationId xmlns="" xmlns:a16="http://schemas.microsoft.com/office/drawing/2014/main" id="{B7F3F5CD-687D-4C65-A015-F7970648A622}"/>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82" name="Text Box 17">
          <a:extLst>
            <a:ext uri="{FF2B5EF4-FFF2-40B4-BE49-F238E27FC236}">
              <a16:creationId xmlns="" xmlns:a16="http://schemas.microsoft.com/office/drawing/2014/main" id="{7C3C90F7-ECDE-41EF-ABC6-BEAF893B3C8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83" name="Text Box 6">
          <a:extLst>
            <a:ext uri="{FF2B5EF4-FFF2-40B4-BE49-F238E27FC236}">
              <a16:creationId xmlns="" xmlns:a16="http://schemas.microsoft.com/office/drawing/2014/main" id="{AE444FFF-CEA5-4BBB-8441-154D3E8F32B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84" name="Text Box 7">
          <a:extLst>
            <a:ext uri="{FF2B5EF4-FFF2-40B4-BE49-F238E27FC236}">
              <a16:creationId xmlns="" xmlns:a16="http://schemas.microsoft.com/office/drawing/2014/main" id="{B9D53D46-8C4E-47EE-A17F-C00E1EB98C59}"/>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85" name="Text Box 8">
          <a:extLst>
            <a:ext uri="{FF2B5EF4-FFF2-40B4-BE49-F238E27FC236}">
              <a16:creationId xmlns="" xmlns:a16="http://schemas.microsoft.com/office/drawing/2014/main" id="{9A6C0771-A7D6-4C7F-8CA2-C201BA0630A4}"/>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86" name="Text Box 9">
          <a:extLst>
            <a:ext uri="{FF2B5EF4-FFF2-40B4-BE49-F238E27FC236}">
              <a16:creationId xmlns="" xmlns:a16="http://schemas.microsoft.com/office/drawing/2014/main" id="{176A2BE7-05BF-4F23-BDB6-98F4D962BA34}"/>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87" name="Text Box 10">
          <a:extLst>
            <a:ext uri="{FF2B5EF4-FFF2-40B4-BE49-F238E27FC236}">
              <a16:creationId xmlns="" xmlns:a16="http://schemas.microsoft.com/office/drawing/2014/main" id="{7E6ACDC4-BA84-4082-8847-E135BA8D29BF}"/>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88" name="Text Box 11">
          <a:extLst>
            <a:ext uri="{FF2B5EF4-FFF2-40B4-BE49-F238E27FC236}">
              <a16:creationId xmlns="" xmlns:a16="http://schemas.microsoft.com/office/drawing/2014/main" id="{E570E444-E93A-4127-A137-26843A5C126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89" name="Text Box 12">
          <a:extLst>
            <a:ext uri="{FF2B5EF4-FFF2-40B4-BE49-F238E27FC236}">
              <a16:creationId xmlns="" xmlns:a16="http://schemas.microsoft.com/office/drawing/2014/main" id="{F6673415-DD5C-4AC6-B567-029C6BC07DB8}"/>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90" name="Text Box 13">
          <a:extLst>
            <a:ext uri="{FF2B5EF4-FFF2-40B4-BE49-F238E27FC236}">
              <a16:creationId xmlns="" xmlns:a16="http://schemas.microsoft.com/office/drawing/2014/main" id="{AB145B4A-F7B2-4D73-A459-346993CCC31E}"/>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91" name="Text Box 14">
          <a:extLst>
            <a:ext uri="{FF2B5EF4-FFF2-40B4-BE49-F238E27FC236}">
              <a16:creationId xmlns="" xmlns:a16="http://schemas.microsoft.com/office/drawing/2014/main" id="{31838910-2031-4E38-A000-5F26907322A9}"/>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92" name="Text Box 15">
          <a:extLst>
            <a:ext uri="{FF2B5EF4-FFF2-40B4-BE49-F238E27FC236}">
              <a16:creationId xmlns="" xmlns:a16="http://schemas.microsoft.com/office/drawing/2014/main" id="{8DE32BD9-8088-4620-A228-A4B27ECA7701}"/>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93" name="Text Box 16">
          <a:extLst>
            <a:ext uri="{FF2B5EF4-FFF2-40B4-BE49-F238E27FC236}">
              <a16:creationId xmlns="" xmlns:a16="http://schemas.microsoft.com/office/drawing/2014/main" id="{13D4655E-FD47-42E8-85DF-11D3B8FF8777}"/>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94" name="Text Box 17">
          <a:extLst>
            <a:ext uri="{FF2B5EF4-FFF2-40B4-BE49-F238E27FC236}">
              <a16:creationId xmlns="" xmlns:a16="http://schemas.microsoft.com/office/drawing/2014/main" id="{44FF2EAB-63B4-4351-A245-9FE62A19D65D}"/>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95" name="Text Box 6">
          <a:extLst>
            <a:ext uri="{FF2B5EF4-FFF2-40B4-BE49-F238E27FC236}">
              <a16:creationId xmlns="" xmlns:a16="http://schemas.microsoft.com/office/drawing/2014/main" id="{96309DB6-8486-4D53-9F6C-D9B97FF8A661}"/>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96" name="Text Box 7">
          <a:extLst>
            <a:ext uri="{FF2B5EF4-FFF2-40B4-BE49-F238E27FC236}">
              <a16:creationId xmlns="" xmlns:a16="http://schemas.microsoft.com/office/drawing/2014/main" id="{3599B89D-665F-49B1-8887-F8A16B191F8C}"/>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97" name="Text Box 8">
          <a:extLst>
            <a:ext uri="{FF2B5EF4-FFF2-40B4-BE49-F238E27FC236}">
              <a16:creationId xmlns="" xmlns:a16="http://schemas.microsoft.com/office/drawing/2014/main" id="{B72E3D2D-5684-48E4-941E-79CA4455307E}"/>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98" name="Text Box 9">
          <a:extLst>
            <a:ext uri="{FF2B5EF4-FFF2-40B4-BE49-F238E27FC236}">
              <a16:creationId xmlns="" xmlns:a16="http://schemas.microsoft.com/office/drawing/2014/main" id="{BA63FFB6-694E-4539-9D99-4BCEF303B63E}"/>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899" name="Text Box 10">
          <a:extLst>
            <a:ext uri="{FF2B5EF4-FFF2-40B4-BE49-F238E27FC236}">
              <a16:creationId xmlns="" xmlns:a16="http://schemas.microsoft.com/office/drawing/2014/main" id="{5D94CC22-CC25-4A0A-81CC-F62AB67E8A9F}"/>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00" name="Text Box 11">
          <a:extLst>
            <a:ext uri="{FF2B5EF4-FFF2-40B4-BE49-F238E27FC236}">
              <a16:creationId xmlns="" xmlns:a16="http://schemas.microsoft.com/office/drawing/2014/main" id="{A7413AD6-C51B-476E-A9AD-4722BD62FF76}"/>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01" name="Text Box 12">
          <a:extLst>
            <a:ext uri="{FF2B5EF4-FFF2-40B4-BE49-F238E27FC236}">
              <a16:creationId xmlns="" xmlns:a16="http://schemas.microsoft.com/office/drawing/2014/main" id="{7F28AA0A-B23B-4230-9CE6-DBD5F03310CC}"/>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02" name="Text Box 13">
          <a:extLst>
            <a:ext uri="{FF2B5EF4-FFF2-40B4-BE49-F238E27FC236}">
              <a16:creationId xmlns="" xmlns:a16="http://schemas.microsoft.com/office/drawing/2014/main" id="{32EB4807-4C63-4AA6-AFD9-1E9700036335}"/>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03" name="Text Box 14">
          <a:extLst>
            <a:ext uri="{FF2B5EF4-FFF2-40B4-BE49-F238E27FC236}">
              <a16:creationId xmlns="" xmlns:a16="http://schemas.microsoft.com/office/drawing/2014/main" id="{1E58D201-E47F-4063-94DC-75DE0019FDAF}"/>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04" name="Text Box 15">
          <a:extLst>
            <a:ext uri="{FF2B5EF4-FFF2-40B4-BE49-F238E27FC236}">
              <a16:creationId xmlns="" xmlns:a16="http://schemas.microsoft.com/office/drawing/2014/main" id="{BF871FEE-2687-465F-B8B2-7FE2944D4D71}"/>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05" name="Text Box 16">
          <a:extLst>
            <a:ext uri="{FF2B5EF4-FFF2-40B4-BE49-F238E27FC236}">
              <a16:creationId xmlns="" xmlns:a16="http://schemas.microsoft.com/office/drawing/2014/main" id="{5BF35E2F-FEB8-4500-85B9-C8AB4931326C}"/>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06" name="Text Box 17">
          <a:extLst>
            <a:ext uri="{FF2B5EF4-FFF2-40B4-BE49-F238E27FC236}">
              <a16:creationId xmlns="" xmlns:a16="http://schemas.microsoft.com/office/drawing/2014/main" id="{BAE68C0C-6493-481D-AA17-04ECB2D9D9CB}"/>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07" name="Text Box 6">
          <a:extLst>
            <a:ext uri="{FF2B5EF4-FFF2-40B4-BE49-F238E27FC236}">
              <a16:creationId xmlns="" xmlns:a16="http://schemas.microsoft.com/office/drawing/2014/main" id="{93FDE587-E3D7-4B6B-AA3E-81B6C15BFAA3}"/>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08" name="Text Box 7">
          <a:extLst>
            <a:ext uri="{FF2B5EF4-FFF2-40B4-BE49-F238E27FC236}">
              <a16:creationId xmlns="" xmlns:a16="http://schemas.microsoft.com/office/drawing/2014/main" id="{30D01214-0284-4A5E-AEBE-5862BA524BE7}"/>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09" name="Text Box 8">
          <a:extLst>
            <a:ext uri="{FF2B5EF4-FFF2-40B4-BE49-F238E27FC236}">
              <a16:creationId xmlns="" xmlns:a16="http://schemas.microsoft.com/office/drawing/2014/main" id="{625FEAD8-BDA8-40A1-AAB7-52C1D1A7E72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10" name="Text Box 9">
          <a:extLst>
            <a:ext uri="{FF2B5EF4-FFF2-40B4-BE49-F238E27FC236}">
              <a16:creationId xmlns="" xmlns:a16="http://schemas.microsoft.com/office/drawing/2014/main" id="{6FC4E63C-54D7-41B6-B15D-17513EFFD719}"/>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11" name="Text Box 10">
          <a:extLst>
            <a:ext uri="{FF2B5EF4-FFF2-40B4-BE49-F238E27FC236}">
              <a16:creationId xmlns="" xmlns:a16="http://schemas.microsoft.com/office/drawing/2014/main" id="{8A4E0CA3-A1A4-458F-8802-022092703CA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12" name="Text Box 11">
          <a:extLst>
            <a:ext uri="{FF2B5EF4-FFF2-40B4-BE49-F238E27FC236}">
              <a16:creationId xmlns="" xmlns:a16="http://schemas.microsoft.com/office/drawing/2014/main" id="{0B8F6F2A-2E5D-4CBD-804C-6D8E0F3AD909}"/>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13" name="Text Box 12">
          <a:extLst>
            <a:ext uri="{FF2B5EF4-FFF2-40B4-BE49-F238E27FC236}">
              <a16:creationId xmlns="" xmlns:a16="http://schemas.microsoft.com/office/drawing/2014/main" id="{08CA5B20-FFE8-477C-8A54-184356DDF221}"/>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14" name="Text Box 13">
          <a:extLst>
            <a:ext uri="{FF2B5EF4-FFF2-40B4-BE49-F238E27FC236}">
              <a16:creationId xmlns="" xmlns:a16="http://schemas.microsoft.com/office/drawing/2014/main" id="{0DBE868D-2DC8-4C32-AC1B-E800B28FADA8}"/>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15" name="Text Box 14">
          <a:extLst>
            <a:ext uri="{FF2B5EF4-FFF2-40B4-BE49-F238E27FC236}">
              <a16:creationId xmlns="" xmlns:a16="http://schemas.microsoft.com/office/drawing/2014/main" id="{0DE756DC-7C43-42FD-B566-899A56765057}"/>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16" name="Text Box 15">
          <a:extLst>
            <a:ext uri="{FF2B5EF4-FFF2-40B4-BE49-F238E27FC236}">
              <a16:creationId xmlns="" xmlns:a16="http://schemas.microsoft.com/office/drawing/2014/main" id="{C11C802C-313C-437E-BC8E-859C13C3F38F}"/>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17" name="Text Box 16">
          <a:extLst>
            <a:ext uri="{FF2B5EF4-FFF2-40B4-BE49-F238E27FC236}">
              <a16:creationId xmlns="" xmlns:a16="http://schemas.microsoft.com/office/drawing/2014/main" id="{6590F9B6-6204-4DAC-A2D9-3B440C20B93B}"/>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18" name="Text Box 17">
          <a:extLst>
            <a:ext uri="{FF2B5EF4-FFF2-40B4-BE49-F238E27FC236}">
              <a16:creationId xmlns="" xmlns:a16="http://schemas.microsoft.com/office/drawing/2014/main" id="{3FF8FD0F-BAFA-4E20-9854-5BF7B7F94CC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19" name="Text Box 7">
          <a:extLst>
            <a:ext uri="{FF2B5EF4-FFF2-40B4-BE49-F238E27FC236}">
              <a16:creationId xmlns="" xmlns:a16="http://schemas.microsoft.com/office/drawing/2014/main" id="{E0CE3E53-C8B9-4360-877A-3BF181006638}"/>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20" name="Text Box 8">
          <a:extLst>
            <a:ext uri="{FF2B5EF4-FFF2-40B4-BE49-F238E27FC236}">
              <a16:creationId xmlns="" xmlns:a16="http://schemas.microsoft.com/office/drawing/2014/main" id="{7527993C-BB76-4F42-828A-43DEF38CD519}"/>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21" name="Text Box 9">
          <a:extLst>
            <a:ext uri="{FF2B5EF4-FFF2-40B4-BE49-F238E27FC236}">
              <a16:creationId xmlns="" xmlns:a16="http://schemas.microsoft.com/office/drawing/2014/main" id="{63839EED-A07A-4A98-8B5E-F769F76B81BA}"/>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22" name="Text Box 10">
          <a:extLst>
            <a:ext uri="{FF2B5EF4-FFF2-40B4-BE49-F238E27FC236}">
              <a16:creationId xmlns="" xmlns:a16="http://schemas.microsoft.com/office/drawing/2014/main" id="{51082591-C1EC-4956-9B1E-1625BEC27B5A}"/>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23" name="Text Box 11">
          <a:extLst>
            <a:ext uri="{FF2B5EF4-FFF2-40B4-BE49-F238E27FC236}">
              <a16:creationId xmlns="" xmlns:a16="http://schemas.microsoft.com/office/drawing/2014/main" id="{B85C7E4C-7F66-4A15-B35E-F7A2D5B03DA2}"/>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24" name="Text Box 12">
          <a:extLst>
            <a:ext uri="{FF2B5EF4-FFF2-40B4-BE49-F238E27FC236}">
              <a16:creationId xmlns="" xmlns:a16="http://schemas.microsoft.com/office/drawing/2014/main" id="{33429390-E5CC-4159-869B-880A237B7C1B}"/>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25" name="Text Box 13">
          <a:extLst>
            <a:ext uri="{FF2B5EF4-FFF2-40B4-BE49-F238E27FC236}">
              <a16:creationId xmlns="" xmlns:a16="http://schemas.microsoft.com/office/drawing/2014/main" id="{36E08599-7264-4314-AD04-9934BECDED55}"/>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26" name="Text Box 14">
          <a:extLst>
            <a:ext uri="{FF2B5EF4-FFF2-40B4-BE49-F238E27FC236}">
              <a16:creationId xmlns="" xmlns:a16="http://schemas.microsoft.com/office/drawing/2014/main" id="{F2A7C464-C8D5-43D4-A995-85FD9602B3F1}"/>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27" name="Text Box 15">
          <a:extLst>
            <a:ext uri="{FF2B5EF4-FFF2-40B4-BE49-F238E27FC236}">
              <a16:creationId xmlns="" xmlns:a16="http://schemas.microsoft.com/office/drawing/2014/main" id="{51AF7597-85C7-4809-B457-DDE7908E5B45}"/>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28" name="Text Box 16">
          <a:extLst>
            <a:ext uri="{FF2B5EF4-FFF2-40B4-BE49-F238E27FC236}">
              <a16:creationId xmlns="" xmlns:a16="http://schemas.microsoft.com/office/drawing/2014/main" id="{D0E954B0-4132-4BB0-B247-0DA1F5D3C287}"/>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29" name="Text Box 17">
          <a:extLst>
            <a:ext uri="{FF2B5EF4-FFF2-40B4-BE49-F238E27FC236}">
              <a16:creationId xmlns="" xmlns:a16="http://schemas.microsoft.com/office/drawing/2014/main" id="{DB333FA8-2F6D-4B84-91FB-9E50DC5C608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30" name="Text Box 6">
          <a:extLst>
            <a:ext uri="{FF2B5EF4-FFF2-40B4-BE49-F238E27FC236}">
              <a16:creationId xmlns="" xmlns:a16="http://schemas.microsoft.com/office/drawing/2014/main" id="{5BB733FF-171C-4733-AC69-FAE5E00AAD14}"/>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31" name="Text Box 7">
          <a:extLst>
            <a:ext uri="{FF2B5EF4-FFF2-40B4-BE49-F238E27FC236}">
              <a16:creationId xmlns="" xmlns:a16="http://schemas.microsoft.com/office/drawing/2014/main" id="{2328BE75-CAC2-44E5-81CE-BBDCC19CA97C}"/>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32" name="Text Box 8">
          <a:extLst>
            <a:ext uri="{FF2B5EF4-FFF2-40B4-BE49-F238E27FC236}">
              <a16:creationId xmlns="" xmlns:a16="http://schemas.microsoft.com/office/drawing/2014/main" id="{0058D82E-2781-4F08-872A-8BDC27E6C89C}"/>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33" name="Text Box 9">
          <a:extLst>
            <a:ext uri="{FF2B5EF4-FFF2-40B4-BE49-F238E27FC236}">
              <a16:creationId xmlns="" xmlns:a16="http://schemas.microsoft.com/office/drawing/2014/main" id="{1CF23650-2FD1-4F53-B54F-0053D29EE83A}"/>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34" name="Text Box 10">
          <a:extLst>
            <a:ext uri="{FF2B5EF4-FFF2-40B4-BE49-F238E27FC236}">
              <a16:creationId xmlns="" xmlns:a16="http://schemas.microsoft.com/office/drawing/2014/main" id="{FF84AA49-CEF4-41AF-BA2D-B05CB0F86C7A}"/>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35" name="Text Box 11">
          <a:extLst>
            <a:ext uri="{FF2B5EF4-FFF2-40B4-BE49-F238E27FC236}">
              <a16:creationId xmlns="" xmlns:a16="http://schemas.microsoft.com/office/drawing/2014/main" id="{B3DE98DB-CDEF-46B6-9E73-960C8B17BDE4}"/>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36" name="Text Box 12">
          <a:extLst>
            <a:ext uri="{FF2B5EF4-FFF2-40B4-BE49-F238E27FC236}">
              <a16:creationId xmlns="" xmlns:a16="http://schemas.microsoft.com/office/drawing/2014/main" id="{51B88A91-C647-4E13-96AA-6B922FF0CCF1}"/>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37" name="Text Box 13">
          <a:extLst>
            <a:ext uri="{FF2B5EF4-FFF2-40B4-BE49-F238E27FC236}">
              <a16:creationId xmlns="" xmlns:a16="http://schemas.microsoft.com/office/drawing/2014/main" id="{C6B81D43-ECFB-440E-871F-59EEA8BFCA47}"/>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38" name="Text Box 14">
          <a:extLst>
            <a:ext uri="{FF2B5EF4-FFF2-40B4-BE49-F238E27FC236}">
              <a16:creationId xmlns="" xmlns:a16="http://schemas.microsoft.com/office/drawing/2014/main" id="{380B63DC-1873-4840-B1C5-486AEBEBF21F}"/>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39" name="Text Box 15">
          <a:extLst>
            <a:ext uri="{FF2B5EF4-FFF2-40B4-BE49-F238E27FC236}">
              <a16:creationId xmlns="" xmlns:a16="http://schemas.microsoft.com/office/drawing/2014/main" id="{67D09BB2-A77F-4F44-84CA-484A0BFAB412}"/>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40" name="Text Box 16">
          <a:extLst>
            <a:ext uri="{FF2B5EF4-FFF2-40B4-BE49-F238E27FC236}">
              <a16:creationId xmlns="" xmlns:a16="http://schemas.microsoft.com/office/drawing/2014/main" id="{DDB234F4-9A3F-40C4-A89E-C934CD1D8040}"/>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17</xdr:row>
      <xdr:rowOff>0</xdr:rowOff>
    </xdr:from>
    <xdr:to>
      <xdr:col>3</xdr:col>
      <xdr:colOff>85725</xdr:colOff>
      <xdr:row>18</xdr:row>
      <xdr:rowOff>85725</xdr:rowOff>
    </xdr:to>
    <xdr:sp macro="" textlink="">
      <xdr:nvSpPr>
        <xdr:cNvPr id="941" name="Text Box 17">
          <a:extLst>
            <a:ext uri="{FF2B5EF4-FFF2-40B4-BE49-F238E27FC236}">
              <a16:creationId xmlns="" xmlns:a16="http://schemas.microsoft.com/office/drawing/2014/main" id="{1A3DB7C5-4533-4543-B3E4-2D4DE45008F4}"/>
            </a:ext>
          </a:extLst>
        </xdr:cNvPr>
        <xdr:cNvSpPr txBox="1">
          <a:spLocks noChangeArrowheads="1"/>
        </xdr:cNvSpPr>
      </xdr:nvSpPr>
      <xdr:spPr bwMode="auto">
        <a:xfrm>
          <a:off x="4333875" y="46101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42" name="Text Box 6">
          <a:extLst>
            <a:ext uri="{FF2B5EF4-FFF2-40B4-BE49-F238E27FC236}">
              <a16:creationId xmlns="" xmlns:a16="http://schemas.microsoft.com/office/drawing/2014/main" id="{3F56333A-A020-4CB0-A0D6-6EE50EE1CCFF}"/>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43" name="Text Box 7">
          <a:extLst>
            <a:ext uri="{FF2B5EF4-FFF2-40B4-BE49-F238E27FC236}">
              <a16:creationId xmlns="" xmlns:a16="http://schemas.microsoft.com/office/drawing/2014/main" id="{CE45D0DE-4D55-4F4F-B2F4-92D194169A54}"/>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44" name="Text Box 8">
          <a:extLst>
            <a:ext uri="{FF2B5EF4-FFF2-40B4-BE49-F238E27FC236}">
              <a16:creationId xmlns="" xmlns:a16="http://schemas.microsoft.com/office/drawing/2014/main" id="{91F6EA8A-3CBD-43D9-8169-B6AAB69F8352}"/>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45" name="Text Box 9">
          <a:extLst>
            <a:ext uri="{FF2B5EF4-FFF2-40B4-BE49-F238E27FC236}">
              <a16:creationId xmlns="" xmlns:a16="http://schemas.microsoft.com/office/drawing/2014/main" id="{4531E7D9-956E-43EE-8059-437337F5BDE1}"/>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46" name="Text Box 10">
          <a:extLst>
            <a:ext uri="{FF2B5EF4-FFF2-40B4-BE49-F238E27FC236}">
              <a16:creationId xmlns="" xmlns:a16="http://schemas.microsoft.com/office/drawing/2014/main" id="{9578DBD5-ADF7-47D3-B13C-62BAA670823B}"/>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47" name="Text Box 11">
          <a:extLst>
            <a:ext uri="{FF2B5EF4-FFF2-40B4-BE49-F238E27FC236}">
              <a16:creationId xmlns="" xmlns:a16="http://schemas.microsoft.com/office/drawing/2014/main" id="{FE34ECF3-0EB5-4123-A7C3-03559010FE87}"/>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48" name="Text Box 12">
          <a:extLst>
            <a:ext uri="{FF2B5EF4-FFF2-40B4-BE49-F238E27FC236}">
              <a16:creationId xmlns="" xmlns:a16="http://schemas.microsoft.com/office/drawing/2014/main" id="{330B87EC-F138-4B13-97AB-8B36E2A7C390}"/>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49" name="Text Box 13">
          <a:extLst>
            <a:ext uri="{FF2B5EF4-FFF2-40B4-BE49-F238E27FC236}">
              <a16:creationId xmlns="" xmlns:a16="http://schemas.microsoft.com/office/drawing/2014/main" id="{32DFFFA4-33F0-48FD-9F7F-8FFDF2CAC4C6}"/>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50" name="Text Box 14">
          <a:extLst>
            <a:ext uri="{FF2B5EF4-FFF2-40B4-BE49-F238E27FC236}">
              <a16:creationId xmlns="" xmlns:a16="http://schemas.microsoft.com/office/drawing/2014/main" id="{0E5B75A7-5000-49C4-9260-B304EA7AA00A}"/>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51" name="Text Box 15">
          <a:extLst>
            <a:ext uri="{FF2B5EF4-FFF2-40B4-BE49-F238E27FC236}">
              <a16:creationId xmlns="" xmlns:a16="http://schemas.microsoft.com/office/drawing/2014/main" id="{A5146B34-3EE2-401D-9B30-3ECC70B620B4}"/>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52" name="Text Box 16">
          <a:extLst>
            <a:ext uri="{FF2B5EF4-FFF2-40B4-BE49-F238E27FC236}">
              <a16:creationId xmlns="" xmlns:a16="http://schemas.microsoft.com/office/drawing/2014/main" id="{170BFDD5-30D7-42BF-A4FB-CC8FBB19665B}"/>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53" name="Text Box 17">
          <a:extLst>
            <a:ext uri="{FF2B5EF4-FFF2-40B4-BE49-F238E27FC236}">
              <a16:creationId xmlns="" xmlns:a16="http://schemas.microsoft.com/office/drawing/2014/main" id="{9426422C-66F3-4F7C-9694-888708B16D3E}"/>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54" name="Text Box 6">
          <a:extLst>
            <a:ext uri="{FF2B5EF4-FFF2-40B4-BE49-F238E27FC236}">
              <a16:creationId xmlns="" xmlns:a16="http://schemas.microsoft.com/office/drawing/2014/main" id="{854401A3-D45C-41D1-9985-CD018EEA5D3D}"/>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55" name="Text Box 7">
          <a:extLst>
            <a:ext uri="{FF2B5EF4-FFF2-40B4-BE49-F238E27FC236}">
              <a16:creationId xmlns="" xmlns:a16="http://schemas.microsoft.com/office/drawing/2014/main" id="{7A76C59A-6171-4F1E-8C38-49937DF2A0C1}"/>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56" name="Text Box 8">
          <a:extLst>
            <a:ext uri="{FF2B5EF4-FFF2-40B4-BE49-F238E27FC236}">
              <a16:creationId xmlns="" xmlns:a16="http://schemas.microsoft.com/office/drawing/2014/main" id="{3F85A346-08B1-45E3-8427-845DA8933D5E}"/>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57" name="Text Box 9">
          <a:extLst>
            <a:ext uri="{FF2B5EF4-FFF2-40B4-BE49-F238E27FC236}">
              <a16:creationId xmlns="" xmlns:a16="http://schemas.microsoft.com/office/drawing/2014/main" id="{C28A492B-68D8-4A16-AB70-6C9DD2C26B19}"/>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58" name="Text Box 10">
          <a:extLst>
            <a:ext uri="{FF2B5EF4-FFF2-40B4-BE49-F238E27FC236}">
              <a16:creationId xmlns="" xmlns:a16="http://schemas.microsoft.com/office/drawing/2014/main" id="{B198F743-0F74-4CB6-986F-89E9F72BC8DA}"/>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59" name="Text Box 11">
          <a:extLst>
            <a:ext uri="{FF2B5EF4-FFF2-40B4-BE49-F238E27FC236}">
              <a16:creationId xmlns="" xmlns:a16="http://schemas.microsoft.com/office/drawing/2014/main" id="{89162822-EA40-4C8D-A657-D4E087BD503C}"/>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60" name="Text Box 12">
          <a:extLst>
            <a:ext uri="{FF2B5EF4-FFF2-40B4-BE49-F238E27FC236}">
              <a16:creationId xmlns="" xmlns:a16="http://schemas.microsoft.com/office/drawing/2014/main" id="{B9778C9E-2B34-49D9-9FAF-890FE30B2262}"/>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61" name="Text Box 13">
          <a:extLst>
            <a:ext uri="{FF2B5EF4-FFF2-40B4-BE49-F238E27FC236}">
              <a16:creationId xmlns="" xmlns:a16="http://schemas.microsoft.com/office/drawing/2014/main" id="{21CC4F5E-A744-4549-8597-13E39C599E0F}"/>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62" name="Text Box 14">
          <a:extLst>
            <a:ext uri="{FF2B5EF4-FFF2-40B4-BE49-F238E27FC236}">
              <a16:creationId xmlns="" xmlns:a16="http://schemas.microsoft.com/office/drawing/2014/main" id="{BD8C0426-A5EB-4B58-A834-28A0BAF2775A}"/>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63" name="Text Box 15">
          <a:extLst>
            <a:ext uri="{FF2B5EF4-FFF2-40B4-BE49-F238E27FC236}">
              <a16:creationId xmlns="" xmlns:a16="http://schemas.microsoft.com/office/drawing/2014/main" id="{E3B9BDAA-A9D5-4301-AEA2-0218A28FD430}"/>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64" name="Text Box 16">
          <a:extLst>
            <a:ext uri="{FF2B5EF4-FFF2-40B4-BE49-F238E27FC236}">
              <a16:creationId xmlns="" xmlns:a16="http://schemas.microsoft.com/office/drawing/2014/main" id="{D931485A-DFE5-4DF6-81FD-A6FDBBB8FC84}"/>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65" name="Text Box 17">
          <a:extLst>
            <a:ext uri="{FF2B5EF4-FFF2-40B4-BE49-F238E27FC236}">
              <a16:creationId xmlns="" xmlns:a16="http://schemas.microsoft.com/office/drawing/2014/main" id="{392B3354-E804-4E04-85C3-542859B84BA6}"/>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66" name="Text Box 7">
          <a:extLst>
            <a:ext uri="{FF2B5EF4-FFF2-40B4-BE49-F238E27FC236}">
              <a16:creationId xmlns="" xmlns:a16="http://schemas.microsoft.com/office/drawing/2014/main" id="{8FCBEC39-51ED-4A10-8301-7E1C0F4AF5A1}"/>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67" name="Text Box 8">
          <a:extLst>
            <a:ext uri="{FF2B5EF4-FFF2-40B4-BE49-F238E27FC236}">
              <a16:creationId xmlns="" xmlns:a16="http://schemas.microsoft.com/office/drawing/2014/main" id="{C04D0CDB-6C62-4D68-A891-BDB440729C57}"/>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68" name="Text Box 9">
          <a:extLst>
            <a:ext uri="{FF2B5EF4-FFF2-40B4-BE49-F238E27FC236}">
              <a16:creationId xmlns="" xmlns:a16="http://schemas.microsoft.com/office/drawing/2014/main" id="{49BFC2D3-C196-456F-A51F-D8EC2A4B74E5}"/>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69" name="Text Box 10">
          <a:extLst>
            <a:ext uri="{FF2B5EF4-FFF2-40B4-BE49-F238E27FC236}">
              <a16:creationId xmlns="" xmlns:a16="http://schemas.microsoft.com/office/drawing/2014/main" id="{892D7EE5-5045-494D-BC55-A57C54485B7D}"/>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70" name="Text Box 11">
          <a:extLst>
            <a:ext uri="{FF2B5EF4-FFF2-40B4-BE49-F238E27FC236}">
              <a16:creationId xmlns="" xmlns:a16="http://schemas.microsoft.com/office/drawing/2014/main" id="{57735B3A-E08D-4201-9157-DD8AB4617988}"/>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71" name="Text Box 12">
          <a:extLst>
            <a:ext uri="{FF2B5EF4-FFF2-40B4-BE49-F238E27FC236}">
              <a16:creationId xmlns="" xmlns:a16="http://schemas.microsoft.com/office/drawing/2014/main" id="{0EEFC193-F27F-4764-80B5-9260C4B01A18}"/>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72" name="Text Box 13">
          <a:extLst>
            <a:ext uri="{FF2B5EF4-FFF2-40B4-BE49-F238E27FC236}">
              <a16:creationId xmlns="" xmlns:a16="http://schemas.microsoft.com/office/drawing/2014/main" id="{8538046B-C943-4E29-9996-9216A4BEAE0A}"/>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73" name="Text Box 14">
          <a:extLst>
            <a:ext uri="{FF2B5EF4-FFF2-40B4-BE49-F238E27FC236}">
              <a16:creationId xmlns="" xmlns:a16="http://schemas.microsoft.com/office/drawing/2014/main" id="{8A31997F-C17B-4B8C-B6B1-06798FD2A383}"/>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74" name="Text Box 15">
          <a:extLst>
            <a:ext uri="{FF2B5EF4-FFF2-40B4-BE49-F238E27FC236}">
              <a16:creationId xmlns="" xmlns:a16="http://schemas.microsoft.com/office/drawing/2014/main" id="{7AE7B3EC-63EF-4712-BCC2-8D5A988C6745}"/>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75" name="Text Box 16">
          <a:extLst>
            <a:ext uri="{FF2B5EF4-FFF2-40B4-BE49-F238E27FC236}">
              <a16:creationId xmlns="" xmlns:a16="http://schemas.microsoft.com/office/drawing/2014/main" id="{C3D9ADD0-6E8F-485F-948C-7F43BB4C74C2}"/>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76" name="Text Box 17">
          <a:extLst>
            <a:ext uri="{FF2B5EF4-FFF2-40B4-BE49-F238E27FC236}">
              <a16:creationId xmlns="" xmlns:a16="http://schemas.microsoft.com/office/drawing/2014/main" id="{FC592285-9674-4D39-9C86-06FC1BC1F106}"/>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77" name="Text Box 6">
          <a:extLst>
            <a:ext uri="{FF2B5EF4-FFF2-40B4-BE49-F238E27FC236}">
              <a16:creationId xmlns="" xmlns:a16="http://schemas.microsoft.com/office/drawing/2014/main" id="{EFEDEC14-7FAB-48E9-845A-7BB06E980717}"/>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78" name="Text Box 7">
          <a:extLst>
            <a:ext uri="{FF2B5EF4-FFF2-40B4-BE49-F238E27FC236}">
              <a16:creationId xmlns="" xmlns:a16="http://schemas.microsoft.com/office/drawing/2014/main" id="{064E51F6-7CB6-4B84-BA91-C07A64A3E1F0}"/>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79" name="Text Box 8">
          <a:extLst>
            <a:ext uri="{FF2B5EF4-FFF2-40B4-BE49-F238E27FC236}">
              <a16:creationId xmlns="" xmlns:a16="http://schemas.microsoft.com/office/drawing/2014/main" id="{E73E3C92-A832-4744-A70D-F75FC8EA52E8}"/>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80" name="Text Box 9">
          <a:extLst>
            <a:ext uri="{FF2B5EF4-FFF2-40B4-BE49-F238E27FC236}">
              <a16:creationId xmlns="" xmlns:a16="http://schemas.microsoft.com/office/drawing/2014/main" id="{F87EE422-FA39-4C33-AEE2-7B1A4E4E2C0E}"/>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81" name="Text Box 10">
          <a:extLst>
            <a:ext uri="{FF2B5EF4-FFF2-40B4-BE49-F238E27FC236}">
              <a16:creationId xmlns="" xmlns:a16="http://schemas.microsoft.com/office/drawing/2014/main" id="{CE63DB76-5B3F-4B0B-A38A-7EFEE34222F8}"/>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82" name="Text Box 11">
          <a:extLst>
            <a:ext uri="{FF2B5EF4-FFF2-40B4-BE49-F238E27FC236}">
              <a16:creationId xmlns="" xmlns:a16="http://schemas.microsoft.com/office/drawing/2014/main" id="{4469E62F-A3C7-4277-A0AC-A6DCD6375502}"/>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83" name="Text Box 12">
          <a:extLst>
            <a:ext uri="{FF2B5EF4-FFF2-40B4-BE49-F238E27FC236}">
              <a16:creationId xmlns="" xmlns:a16="http://schemas.microsoft.com/office/drawing/2014/main" id="{F0257A3E-216D-4B07-BB38-18FAFE9FBA75}"/>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84" name="Text Box 13">
          <a:extLst>
            <a:ext uri="{FF2B5EF4-FFF2-40B4-BE49-F238E27FC236}">
              <a16:creationId xmlns="" xmlns:a16="http://schemas.microsoft.com/office/drawing/2014/main" id="{D2C50BF5-C2C8-47C9-A324-ACA92AD3131C}"/>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85" name="Text Box 14">
          <a:extLst>
            <a:ext uri="{FF2B5EF4-FFF2-40B4-BE49-F238E27FC236}">
              <a16:creationId xmlns="" xmlns:a16="http://schemas.microsoft.com/office/drawing/2014/main" id="{4154E72D-2786-4FDA-A793-9A14555EBC5C}"/>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86" name="Text Box 15">
          <a:extLst>
            <a:ext uri="{FF2B5EF4-FFF2-40B4-BE49-F238E27FC236}">
              <a16:creationId xmlns="" xmlns:a16="http://schemas.microsoft.com/office/drawing/2014/main" id="{26320F42-8948-4AA3-9CCE-C9C737A96514}"/>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87" name="Text Box 16">
          <a:extLst>
            <a:ext uri="{FF2B5EF4-FFF2-40B4-BE49-F238E27FC236}">
              <a16:creationId xmlns="" xmlns:a16="http://schemas.microsoft.com/office/drawing/2014/main" id="{43EB9B87-25F8-40E6-AC89-695F26782DE7}"/>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88" name="Text Box 17">
          <a:extLst>
            <a:ext uri="{FF2B5EF4-FFF2-40B4-BE49-F238E27FC236}">
              <a16:creationId xmlns="" xmlns:a16="http://schemas.microsoft.com/office/drawing/2014/main" id="{697C574B-C89C-4690-A6B5-92A658B9BA6C}"/>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89" name="Text Box 6">
          <a:extLst>
            <a:ext uri="{FF2B5EF4-FFF2-40B4-BE49-F238E27FC236}">
              <a16:creationId xmlns="" xmlns:a16="http://schemas.microsoft.com/office/drawing/2014/main" id="{B66EB70A-6E1B-433F-81F6-D72D4958F422}"/>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90" name="Text Box 7">
          <a:extLst>
            <a:ext uri="{FF2B5EF4-FFF2-40B4-BE49-F238E27FC236}">
              <a16:creationId xmlns="" xmlns:a16="http://schemas.microsoft.com/office/drawing/2014/main" id="{7302B2A0-E5CA-4CE9-ABF2-7614E4357E62}"/>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91" name="Text Box 8">
          <a:extLst>
            <a:ext uri="{FF2B5EF4-FFF2-40B4-BE49-F238E27FC236}">
              <a16:creationId xmlns="" xmlns:a16="http://schemas.microsoft.com/office/drawing/2014/main" id="{51B394AA-0FDE-4423-ABE7-00C7B9041425}"/>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92" name="Text Box 9">
          <a:extLst>
            <a:ext uri="{FF2B5EF4-FFF2-40B4-BE49-F238E27FC236}">
              <a16:creationId xmlns="" xmlns:a16="http://schemas.microsoft.com/office/drawing/2014/main" id="{7AEDA50B-6D03-49FF-B9FB-EE4865453679}"/>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93" name="Text Box 10">
          <a:extLst>
            <a:ext uri="{FF2B5EF4-FFF2-40B4-BE49-F238E27FC236}">
              <a16:creationId xmlns="" xmlns:a16="http://schemas.microsoft.com/office/drawing/2014/main" id="{D1F74D3B-A62D-4979-8058-F2C3C6ABD5E8}"/>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94" name="Text Box 11">
          <a:extLst>
            <a:ext uri="{FF2B5EF4-FFF2-40B4-BE49-F238E27FC236}">
              <a16:creationId xmlns="" xmlns:a16="http://schemas.microsoft.com/office/drawing/2014/main" id="{22584254-9F51-4088-B6EF-438D84F588EF}"/>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95" name="Text Box 12">
          <a:extLst>
            <a:ext uri="{FF2B5EF4-FFF2-40B4-BE49-F238E27FC236}">
              <a16:creationId xmlns="" xmlns:a16="http://schemas.microsoft.com/office/drawing/2014/main" id="{FCD18094-983C-41C2-A018-65F1A08B26FD}"/>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96" name="Text Box 13">
          <a:extLst>
            <a:ext uri="{FF2B5EF4-FFF2-40B4-BE49-F238E27FC236}">
              <a16:creationId xmlns="" xmlns:a16="http://schemas.microsoft.com/office/drawing/2014/main" id="{50C29794-BC06-4422-815E-F5CDC65233D8}"/>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97" name="Text Box 14">
          <a:extLst>
            <a:ext uri="{FF2B5EF4-FFF2-40B4-BE49-F238E27FC236}">
              <a16:creationId xmlns="" xmlns:a16="http://schemas.microsoft.com/office/drawing/2014/main" id="{3B1C399B-54AF-4333-A856-19C9EFF8170A}"/>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98" name="Text Box 15">
          <a:extLst>
            <a:ext uri="{FF2B5EF4-FFF2-40B4-BE49-F238E27FC236}">
              <a16:creationId xmlns="" xmlns:a16="http://schemas.microsoft.com/office/drawing/2014/main" id="{CA25840F-375D-4543-B927-5672A2F45DFA}"/>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999" name="Text Box 16">
          <a:extLst>
            <a:ext uri="{FF2B5EF4-FFF2-40B4-BE49-F238E27FC236}">
              <a16:creationId xmlns="" xmlns:a16="http://schemas.microsoft.com/office/drawing/2014/main" id="{54C77B51-4C24-45B5-ABFA-3AC722F67D8F}"/>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00" name="Text Box 17">
          <a:extLst>
            <a:ext uri="{FF2B5EF4-FFF2-40B4-BE49-F238E27FC236}">
              <a16:creationId xmlns="" xmlns:a16="http://schemas.microsoft.com/office/drawing/2014/main" id="{8802CC64-155B-4AAC-85A5-BEDD992095EA}"/>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01" name="Text Box 6">
          <a:extLst>
            <a:ext uri="{FF2B5EF4-FFF2-40B4-BE49-F238E27FC236}">
              <a16:creationId xmlns="" xmlns:a16="http://schemas.microsoft.com/office/drawing/2014/main" id="{8CFD39B2-3B0D-42AA-8392-3BC63DB7E1F0}"/>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02" name="Text Box 7">
          <a:extLst>
            <a:ext uri="{FF2B5EF4-FFF2-40B4-BE49-F238E27FC236}">
              <a16:creationId xmlns="" xmlns:a16="http://schemas.microsoft.com/office/drawing/2014/main" id="{92A9C611-D863-40E7-8C9B-DCDAC4655252}"/>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03" name="Text Box 8">
          <a:extLst>
            <a:ext uri="{FF2B5EF4-FFF2-40B4-BE49-F238E27FC236}">
              <a16:creationId xmlns="" xmlns:a16="http://schemas.microsoft.com/office/drawing/2014/main" id="{5ECB613B-A67E-4405-99FA-5A2778F35142}"/>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04" name="Text Box 9">
          <a:extLst>
            <a:ext uri="{FF2B5EF4-FFF2-40B4-BE49-F238E27FC236}">
              <a16:creationId xmlns="" xmlns:a16="http://schemas.microsoft.com/office/drawing/2014/main" id="{CA5600B8-E67E-4E73-A71C-F758BEFA7EDA}"/>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05" name="Text Box 10">
          <a:extLst>
            <a:ext uri="{FF2B5EF4-FFF2-40B4-BE49-F238E27FC236}">
              <a16:creationId xmlns="" xmlns:a16="http://schemas.microsoft.com/office/drawing/2014/main" id="{2F9A3D12-192C-44FC-8732-A455B0F35028}"/>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06" name="Text Box 11">
          <a:extLst>
            <a:ext uri="{FF2B5EF4-FFF2-40B4-BE49-F238E27FC236}">
              <a16:creationId xmlns="" xmlns:a16="http://schemas.microsoft.com/office/drawing/2014/main" id="{A0BD77C8-797A-403C-8ED3-D3CBE69FF542}"/>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07" name="Text Box 12">
          <a:extLst>
            <a:ext uri="{FF2B5EF4-FFF2-40B4-BE49-F238E27FC236}">
              <a16:creationId xmlns="" xmlns:a16="http://schemas.microsoft.com/office/drawing/2014/main" id="{A55A5394-57FC-46AA-BB0F-50D56E332054}"/>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08" name="Text Box 13">
          <a:extLst>
            <a:ext uri="{FF2B5EF4-FFF2-40B4-BE49-F238E27FC236}">
              <a16:creationId xmlns="" xmlns:a16="http://schemas.microsoft.com/office/drawing/2014/main" id="{8C4C0D36-13E3-4B61-86A5-78558A9CFACE}"/>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09" name="Text Box 14">
          <a:extLst>
            <a:ext uri="{FF2B5EF4-FFF2-40B4-BE49-F238E27FC236}">
              <a16:creationId xmlns="" xmlns:a16="http://schemas.microsoft.com/office/drawing/2014/main" id="{0D1DB97A-6B83-4EE0-A742-CA1EB4D855EB}"/>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10" name="Text Box 15">
          <a:extLst>
            <a:ext uri="{FF2B5EF4-FFF2-40B4-BE49-F238E27FC236}">
              <a16:creationId xmlns="" xmlns:a16="http://schemas.microsoft.com/office/drawing/2014/main" id="{79F0DC5B-DFB8-4A39-B6F6-44067C0538E3}"/>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11" name="Text Box 16">
          <a:extLst>
            <a:ext uri="{FF2B5EF4-FFF2-40B4-BE49-F238E27FC236}">
              <a16:creationId xmlns="" xmlns:a16="http://schemas.microsoft.com/office/drawing/2014/main" id="{D808FEC8-2E5E-4DC2-81C7-778411195849}"/>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12" name="Text Box 17">
          <a:extLst>
            <a:ext uri="{FF2B5EF4-FFF2-40B4-BE49-F238E27FC236}">
              <a16:creationId xmlns="" xmlns:a16="http://schemas.microsoft.com/office/drawing/2014/main" id="{B392C086-239E-4EE7-A7AA-A19E6E297BCF}"/>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13" name="Text Box 7">
          <a:extLst>
            <a:ext uri="{FF2B5EF4-FFF2-40B4-BE49-F238E27FC236}">
              <a16:creationId xmlns="" xmlns:a16="http://schemas.microsoft.com/office/drawing/2014/main" id="{D828FCCD-70D9-4C96-88A7-9F17A4599F3C}"/>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14" name="Text Box 8">
          <a:extLst>
            <a:ext uri="{FF2B5EF4-FFF2-40B4-BE49-F238E27FC236}">
              <a16:creationId xmlns="" xmlns:a16="http://schemas.microsoft.com/office/drawing/2014/main" id="{1EBEA083-420A-4507-A6AE-132ACEB39875}"/>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15" name="Text Box 9">
          <a:extLst>
            <a:ext uri="{FF2B5EF4-FFF2-40B4-BE49-F238E27FC236}">
              <a16:creationId xmlns="" xmlns:a16="http://schemas.microsoft.com/office/drawing/2014/main" id="{4434F10A-BE29-436F-8F4A-0422D7CE829A}"/>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16" name="Text Box 10">
          <a:extLst>
            <a:ext uri="{FF2B5EF4-FFF2-40B4-BE49-F238E27FC236}">
              <a16:creationId xmlns="" xmlns:a16="http://schemas.microsoft.com/office/drawing/2014/main" id="{A3BA35E4-0683-4C6D-81D8-BA064A000F26}"/>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17" name="Text Box 11">
          <a:extLst>
            <a:ext uri="{FF2B5EF4-FFF2-40B4-BE49-F238E27FC236}">
              <a16:creationId xmlns="" xmlns:a16="http://schemas.microsoft.com/office/drawing/2014/main" id="{2D347CC0-16D1-491D-856D-A9D06E1AA79E}"/>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18" name="Text Box 12">
          <a:extLst>
            <a:ext uri="{FF2B5EF4-FFF2-40B4-BE49-F238E27FC236}">
              <a16:creationId xmlns="" xmlns:a16="http://schemas.microsoft.com/office/drawing/2014/main" id="{7A974C81-4662-485B-AB54-20D2C6437F50}"/>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19" name="Text Box 13">
          <a:extLst>
            <a:ext uri="{FF2B5EF4-FFF2-40B4-BE49-F238E27FC236}">
              <a16:creationId xmlns="" xmlns:a16="http://schemas.microsoft.com/office/drawing/2014/main" id="{36093687-4AB0-4D36-906D-FEBD1545C381}"/>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20" name="Text Box 14">
          <a:extLst>
            <a:ext uri="{FF2B5EF4-FFF2-40B4-BE49-F238E27FC236}">
              <a16:creationId xmlns="" xmlns:a16="http://schemas.microsoft.com/office/drawing/2014/main" id="{3D581663-24E2-42DE-8FED-0D805853D082}"/>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21" name="Text Box 15">
          <a:extLst>
            <a:ext uri="{FF2B5EF4-FFF2-40B4-BE49-F238E27FC236}">
              <a16:creationId xmlns="" xmlns:a16="http://schemas.microsoft.com/office/drawing/2014/main" id="{6419C2CA-2FB1-47F4-B142-119A79D65D29}"/>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22" name="Text Box 16">
          <a:extLst>
            <a:ext uri="{FF2B5EF4-FFF2-40B4-BE49-F238E27FC236}">
              <a16:creationId xmlns="" xmlns:a16="http://schemas.microsoft.com/office/drawing/2014/main" id="{C4F10FAC-5D95-4FD6-98F9-C87CF0120CBA}"/>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23" name="Text Box 17">
          <a:extLst>
            <a:ext uri="{FF2B5EF4-FFF2-40B4-BE49-F238E27FC236}">
              <a16:creationId xmlns="" xmlns:a16="http://schemas.microsoft.com/office/drawing/2014/main" id="{C6BCBE39-1837-4257-86F2-D9A3F5FB01F8}"/>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24" name="Text Box 6">
          <a:extLst>
            <a:ext uri="{FF2B5EF4-FFF2-40B4-BE49-F238E27FC236}">
              <a16:creationId xmlns="" xmlns:a16="http://schemas.microsoft.com/office/drawing/2014/main" id="{3DEC76EC-7C20-4CB7-8806-33A0ACBD4FA6}"/>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25" name="Text Box 7">
          <a:extLst>
            <a:ext uri="{FF2B5EF4-FFF2-40B4-BE49-F238E27FC236}">
              <a16:creationId xmlns="" xmlns:a16="http://schemas.microsoft.com/office/drawing/2014/main" id="{4B86AB54-D310-4142-9FE2-48B929929861}"/>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26" name="Text Box 8">
          <a:extLst>
            <a:ext uri="{FF2B5EF4-FFF2-40B4-BE49-F238E27FC236}">
              <a16:creationId xmlns="" xmlns:a16="http://schemas.microsoft.com/office/drawing/2014/main" id="{33CF0347-C671-4261-92F2-0193F7FCFA39}"/>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27" name="Text Box 9">
          <a:extLst>
            <a:ext uri="{FF2B5EF4-FFF2-40B4-BE49-F238E27FC236}">
              <a16:creationId xmlns="" xmlns:a16="http://schemas.microsoft.com/office/drawing/2014/main" id="{EFA6601D-2459-4DE6-96C1-4C0342ED7AB2}"/>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28" name="Text Box 10">
          <a:extLst>
            <a:ext uri="{FF2B5EF4-FFF2-40B4-BE49-F238E27FC236}">
              <a16:creationId xmlns="" xmlns:a16="http://schemas.microsoft.com/office/drawing/2014/main" id="{536992C0-842D-4BB2-987B-B16B057CDCAA}"/>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29" name="Text Box 11">
          <a:extLst>
            <a:ext uri="{FF2B5EF4-FFF2-40B4-BE49-F238E27FC236}">
              <a16:creationId xmlns="" xmlns:a16="http://schemas.microsoft.com/office/drawing/2014/main" id="{AD96CDA7-B18E-4A07-9226-4A8242EA79BE}"/>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30" name="Text Box 12">
          <a:extLst>
            <a:ext uri="{FF2B5EF4-FFF2-40B4-BE49-F238E27FC236}">
              <a16:creationId xmlns="" xmlns:a16="http://schemas.microsoft.com/office/drawing/2014/main" id="{97D12AB3-3FC7-4713-8603-4FEE42122155}"/>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31" name="Text Box 13">
          <a:extLst>
            <a:ext uri="{FF2B5EF4-FFF2-40B4-BE49-F238E27FC236}">
              <a16:creationId xmlns="" xmlns:a16="http://schemas.microsoft.com/office/drawing/2014/main" id="{BE3D412E-9063-47C9-8495-636BB50148C5}"/>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32" name="Text Box 14">
          <a:extLst>
            <a:ext uri="{FF2B5EF4-FFF2-40B4-BE49-F238E27FC236}">
              <a16:creationId xmlns="" xmlns:a16="http://schemas.microsoft.com/office/drawing/2014/main" id="{6916D606-0F4E-41A9-A2AE-38976108E4F0}"/>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33" name="Text Box 15">
          <a:extLst>
            <a:ext uri="{FF2B5EF4-FFF2-40B4-BE49-F238E27FC236}">
              <a16:creationId xmlns="" xmlns:a16="http://schemas.microsoft.com/office/drawing/2014/main" id="{7A350FA5-1FC7-4E28-B5D8-D68E4DEE0AAE}"/>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34" name="Text Box 16">
          <a:extLst>
            <a:ext uri="{FF2B5EF4-FFF2-40B4-BE49-F238E27FC236}">
              <a16:creationId xmlns="" xmlns:a16="http://schemas.microsoft.com/office/drawing/2014/main" id="{D2601797-678F-4E60-9A7E-61A581CF9FF7}"/>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46</xdr:row>
      <xdr:rowOff>0</xdr:rowOff>
    </xdr:from>
    <xdr:to>
      <xdr:col>3</xdr:col>
      <xdr:colOff>85725</xdr:colOff>
      <xdr:row>47</xdr:row>
      <xdr:rowOff>85725</xdr:rowOff>
    </xdr:to>
    <xdr:sp macro="" textlink="">
      <xdr:nvSpPr>
        <xdr:cNvPr id="1035" name="Text Box 17">
          <a:extLst>
            <a:ext uri="{FF2B5EF4-FFF2-40B4-BE49-F238E27FC236}">
              <a16:creationId xmlns="" xmlns:a16="http://schemas.microsoft.com/office/drawing/2014/main" id="{92314371-225E-45AF-834D-001E6B6FAE77}"/>
            </a:ext>
          </a:extLst>
        </xdr:cNvPr>
        <xdr:cNvSpPr txBox="1">
          <a:spLocks noChangeArrowheads="1"/>
        </xdr:cNvSpPr>
      </xdr:nvSpPr>
      <xdr:spPr bwMode="auto">
        <a:xfrm>
          <a:off x="4333875" y="5410200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36" name="Text Box 6">
          <a:extLst>
            <a:ext uri="{FF2B5EF4-FFF2-40B4-BE49-F238E27FC236}">
              <a16:creationId xmlns="" xmlns:a16="http://schemas.microsoft.com/office/drawing/2014/main" id="{17B45C7F-CD90-491A-B54C-9985C7F13FDF}"/>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37" name="Text Box 7">
          <a:extLst>
            <a:ext uri="{FF2B5EF4-FFF2-40B4-BE49-F238E27FC236}">
              <a16:creationId xmlns="" xmlns:a16="http://schemas.microsoft.com/office/drawing/2014/main" id="{91E3A79F-24A9-41A3-B391-2D633256FCC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38" name="Text Box 8">
          <a:extLst>
            <a:ext uri="{FF2B5EF4-FFF2-40B4-BE49-F238E27FC236}">
              <a16:creationId xmlns="" xmlns:a16="http://schemas.microsoft.com/office/drawing/2014/main" id="{2191634B-4DAE-4627-B472-E12E99D97ED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39" name="Text Box 9">
          <a:extLst>
            <a:ext uri="{FF2B5EF4-FFF2-40B4-BE49-F238E27FC236}">
              <a16:creationId xmlns="" xmlns:a16="http://schemas.microsoft.com/office/drawing/2014/main" id="{AD1DF2C2-947D-489D-A1EA-0D6F1F9A5B9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40" name="Text Box 10">
          <a:extLst>
            <a:ext uri="{FF2B5EF4-FFF2-40B4-BE49-F238E27FC236}">
              <a16:creationId xmlns="" xmlns:a16="http://schemas.microsoft.com/office/drawing/2014/main" id="{3B1BF196-8062-4A80-8541-57B74471C80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41" name="Text Box 11">
          <a:extLst>
            <a:ext uri="{FF2B5EF4-FFF2-40B4-BE49-F238E27FC236}">
              <a16:creationId xmlns="" xmlns:a16="http://schemas.microsoft.com/office/drawing/2014/main" id="{D7E8562D-479E-4ADD-9FFF-ED2FAB47C7E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42" name="Text Box 12">
          <a:extLst>
            <a:ext uri="{FF2B5EF4-FFF2-40B4-BE49-F238E27FC236}">
              <a16:creationId xmlns="" xmlns:a16="http://schemas.microsoft.com/office/drawing/2014/main" id="{49684DED-EC07-42A8-A2DB-4DEB314E7B0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43" name="Text Box 13">
          <a:extLst>
            <a:ext uri="{FF2B5EF4-FFF2-40B4-BE49-F238E27FC236}">
              <a16:creationId xmlns="" xmlns:a16="http://schemas.microsoft.com/office/drawing/2014/main" id="{03662AD7-6D2B-4851-9C60-5938616E8EC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44" name="Text Box 14">
          <a:extLst>
            <a:ext uri="{FF2B5EF4-FFF2-40B4-BE49-F238E27FC236}">
              <a16:creationId xmlns="" xmlns:a16="http://schemas.microsoft.com/office/drawing/2014/main" id="{7DEF2725-AB8C-41F2-A9A0-0DAE5739B4A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45" name="Text Box 15">
          <a:extLst>
            <a:ext uri="{FF2B5EF4-FFF2-40B4-BE49-F238E27FC236}">
              <a16:creationId xmlns="" xmlns:a16="http://schemas.microsoft.com/office/drawing/2014/main" id="{2D636858-0AC9-42A0-8832-56DCD856A00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46" name="Text Box 16">
          <a:extLst>
            <a:ext uri="{FF2B5EF4-FFF2-40B4-BE49-F238E27FC236}">
              <a16:creationId xmlns="" xmlns:a16="http://schemas.microsoft.com/office/drawing/2014/main" id="{436CAF5D-917D-45D0-BC0E-E05D3DD4133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47" name="Text Box 17">
          <a:extLst>
            <a:ext uri="{FF2B5EF4-FFF2-40B4-BE49-F238E27FC236}">
              <a16:creationId xmlns="" xmlns:a16="http://schemas.microsoft.com/office/drawing/2014/main" id="{E1CC4B96-9C97-4B1C-B7CF-B9286D6432E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48" name="Text Box 6">
          <a:extLst>
            <a:ext uri="{FF2B5EF4-FFF2-40B4-BE49-F238E27FC236}">
              <a16:creationId xmlns="" xmlns:a16="http://schemas.microsoft.com/office/drawing/2014/main" id="{29820DDB-71CC-4490-9C19-C5AFB1313C3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49" name="Text Box 7">
          <a:extLst>
            <a:ext uri="{FF2B5EF4-FFF2-40B4-BE49-F238E27FC236}">
              <a16:creationId xmlns="" xmlns:a16="http://schemas.microsoft.com/office/drawing/2014/main" id="{9B924889-9C56-41EF-BD3F-4F8B5D6CCF2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50" name="Text Box 8">
          <a:extLst>
            <a:ext uri="{FF2B5EF4-FFF2-40B4-BE49-F238E27FC236}">
              <a16:creationId xmlns="" xmlns:a16="http://schemas.microsoft.com/office/drawing/2014/main" id="{65CA3F72-3BAE-42C8-B915-773948513CB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51" name="Text Box 9">
          <a:extLst>
            <a:ext uri="{FF2B5EF4-FFF2-40B4-BE49-F238E27FC236}">
              <a16:creationId xmlns="" xmlns:a16="http://schemas.microsoft.com/office/drawing/2014/main" id="{B5E8D59B-6E65-4BA0-8413-25EFF8CA69C1}"/>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52" name="Text Box 10">
          <a:extLst>
            <a:ext uri="{FF2B5EF4-FFF2-40B4-BE49-F238E27FC236}">
              <a16:creationId xmlns="" xmlns:a16="http://schemas.microsoft.com/office/drawing/2014/main" id="{0BF86D27-D00A-422B-A712-F4353797EBC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53" name="Text Box 11">
          <a:extLst>
            <a:ext uri="{FF2B5EF4-FFF2-40B4-BE49-F238E27FC236}">
              <a16:creationId xmlns="" xmlns:a16="http://schemas.microsoft.com/office/drawing/2014/main" id="{333D3ED7-E33B-4339-B170-1C8453FCD9DF}"/>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54" name="Text Box 12">
          <a:extLst>
            <a:ext uri="{FF2B5EF4-FFF2-40B4-BE49-F238E27FC236}">
              <a16:creationId xmlns="" xmlns:a16="http://schemas.microsoft.com/office/drawing/2014/main" id="{1B46827F-55C0-41B6-94B7-5E2A4694A6C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55" name="Text Box 13">
          <a:extLst>
            <a:ext uri="{FF2B5EF4-FFF2-40B4-BE49-F238E27FC236}">
              <a16:creationId xmlns="" xmlns:a16="http://schemas.microsoft.com/office/drawing/2014/main" id="{7A06EA1B-8808-49B9-888D-347BBA6BC3C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56" name="Text Box 14">
          <a:extLst>
            <a:ext uri="{FF2B5EF4-FFF2-40B4-BE49-F238E27FC236}">
              <a16:creationId xmlns="" xmlns:a16="http://schemas.microsoft.com/office/drawing/2014/main" id="{CE6FAD31-338F-4258-BBBB-8AD7BE20DC4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57" name="Text Box 15">
          <a:extLst>
            <a:ext uri="{FF2B5EF4-FFF2-40B4-BE49-F238E27FC236}">
              <a16:creationId xmlns="" xmlns:a16="http://schemas.microsoft.com/office/drawing/2014/main" id="{7AF387D0-CC94-44CA-99D6-52BD0D3D06C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58" name="Text Box 16">
          <a:extLst>
            <a:ext uri="{FF2B5EF4-FFF2-40B4-BE49-F238E27FC236}">
              <a16:creationId xmlns="" xmlns:a16="http://schemas.microsoft.com/office/drawing/2014/main" id="{5B8CE55C-0C0A-462E-90F0-1171F3756C0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59" name="Text Box 17">
          <a:extLst>
            <a:ext uri="{FF2B5EF4-FFF2-40B4-BE49-F238E27FC236}">
              <a16:creationId xmlns="" xmlns:a16="http://schemas.microsoft.com/office/drawing/2014/main" id="{1C3B5DA0-4D14-4150-A3C9-E3CB2D45DBB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60" name="Text Box 7">
          <a:extLst>
            <a:ext uri="{FF2B5EF4-FFF2-40B4-BE49-F238E27FC236}">
              <a16:creationId xmlns="" xmlns:a16="http://schemas.microsoft.com/office/drawing/2014/main" id="{4F38C30B-ECDB-451B-A7C3-B7B6ADD3E9E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61" name="Text Box 8">
          <a:extLst>
            <a:ext uri="{FF2B5EF4-FFF2-40B4-BE49-F238E27FC236}">
              <a16:creationId xmlns="" xmlns:a16="http://schemas.microsoft.com/office/drawing/2014/main" id="{3C1DF8FE-9E8D-4E8F-85E1-E35DF924A1C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62" name="Text Box 9">
          <a:extLst>
            <a:ext uri="{FF2B5EF4-FFF2-40B4-BE49-F238E27FC236}">
              <a16:creationId xmlns="" xmlns:a16="http://schemas.microsoft.com/office/drawing/2014/main" id="{60B7429A-5601-4156-93F2-284150B12DF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63" name="Text Box 10">
          <a:extLst>
            <a:ext uri="{FF2B5EF4-FFF2-40B4-BE49-F238E27FC236}">
              <a16:creationId xmlns="" xmlns:a16="http://schemas.microsoft.com/office/drawing/2014/main" id="{8126884D-301E-43AB-B27D-09801657326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64" name="Text Box 11">
          <a:extLst>
            <a:ext uri="{FF2B5EF4-FFF2-40B4-BE49-F238E27FC236}">
              <a16:creationId xmlns="" xmlns:a16="http://schemas.microsoft.com/office/drawing/2014/main" id="{0F121770-2434-4A78-AD05-3AECD5987F1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65" name="Text Box 12">
          <a:extLst>
            <a:ext uri="{FF2B5EF4-FFF2-40B4-BE49-F238E27FC236}">
              <a16:creationId xmlns="" xmlns:a16="http://schemas.microsoft.com/office/drawing/2014/main" id="{8DDCAA57-0AAB-4CF7-8A71-539BBAB88B0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66" name="Text Box 13">
          <a:extLst>
            <a:ext uri="{FF2B5EF4-FFF2-40B4-BE49-F238E27FC236}">
              <a16:creationId xmlns="" xmlns:a16="http://schemas.microsoft.com/office/drawing/2014/main" id="{E67FA113-628F-432A-A77E-10598E824C5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67" name="Text Box 14">
          <a:extLst>
            <a:ext uri="{FF2B5EF4-FFF2-40B4-BE49-F238E27FC236}">
              <a16:creationId xmlns="" xmlns:a16="http://schemas.microsoft.com/office/drawing/2014/main" id="{9C934E64-7969-4A0A-9C88-C57058B96C8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68" name="Text Box 15">
          <a:extLst>
            <a:ext uri="{FF2B5EF4-FFF2-40B4-BE49-F238E27FC236}">
              <a16:creationId xmlns="" xmlns:a16="http://schemas.microsoft.com/office/drawing/2014/main" id="{3731E17D-6383-402A-8BBE-CC7D9591041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69" name="Text Box 16">
          <a:extLst>
            <a:ext uri="{FF2B5EF4-FFF2-40B4-BE49-F238E27FC236}">
              <a16:creationId xmlns="" xmlns:a16="http://schemas.microsoft.com/office/drawing/2014/main" id="{A1F78951-1279-4256-BAEE-4FF38E8EF6C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70" name="Text Box 17">
          <a:extLst>
            <a:ext uri="{FF2B5EF4-FFF2-40B4-BE49-F238E27FC236}">
              <a16:creationId xmlns="" xmlns:a16="http://schemas.microsoft.com/office/drawing/2014/main" id="{DC3EE18B-83BB-4505-82D7-86BE7E0F622F}"/>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71" name="Text Box 6">
          <a:extLst>
            <a:ext uri="{FF2B5EF4-FFF2-40B4-BE49-F238E27FC236}">
              <a16:creationId xmlns="" xmlns:a16="http://schemas.microsoft.com/office/drawing/2014/main" id="{8904EB2E-E5B4-42A6-AA24-FAF5E7A51B6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72" name="Text Box 7">
          <a:extLst>
            <a:ext uri="{FF2B5EF4-FFF2-40B4-BE49-F238E27FC236}">
              <a16:creationId xmlns="" xmlns:a16="http://schemas.microsoft.com/office/drawing/2014/main" id="{E5A6C0F8-6E30-4CD7-9169-0F7677AE480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73" name="Text Box 8">
          <a:extLst>
            <a:ext uri="{FF2B5EF4-FFF2-40B4-BE49-F238E27FC236}">
              <a16:creationId xmlns="" xmlns:a16="http://schemas.microsoft.com/office/drawing/2014/main" id="{B5919C5A-4649-453B-9722-C6425F7B1D8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74" name="Text Box 9">
          <a:extLst>
            <a:ext uri="{FF2B5EF4-FFF2-40B4-BE49-F238E27FC236}">
              <a16:creationId xmlns="" xmlns:a16="http://schemas.microsoft.com/office/drawing/2014/main" id="{77782F7D-3C9F-4973-B501-0A08B5824ED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75" name="Text Box 10">
          <a:extLst>
            <a:ext uri="{FF2B5EF4-FFF2-40B4-BE49-F238E27FC236}">
              <a16:creationId xmlns="" xmlns:a16="http://schemas.microsoft.com/office/drawing/2014/main" id="{4A713702-2F19-41A2-9EDE-442EF6C4A1E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76" name="Text Box 11">
          <a:extLst>
            <a:ext uri="{FF2B5EF4-FFF2-40B4-BE49-F238E27FC236}">
              <a16:creationId xmlns="" xmlns:a16="http://schemas.microsoft.com/office/drawing/2014/main" id="{FA980643-DB8B-42BA-B7B5-CA725A7861E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77" name="Text Box 12">
          <a:extLst>
            <a:ext uri="{FF2B5EF4-FFF2-40B4-BE49-F238E27FC236}">
              <a16:creationId xmlns="" xmlns:a16="http://schemas.microsoft.com/office/drawing/2014/main" id="{0AD437A0-2E8E-425A-BFCA-259D14867D6F}"/>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78" name="Text Box 13">
          <a:extLst>
            <a:ext uri="{FF2B5EF4-FFF2-40B4-BE49-F238E27FC236}">
              <a16:creationId xmlns="" xmlns:a16="http://schemas.microsoft.com/office/drawing/2014/main" id="{9FF5F103-0B8A-459C-8508-A71B3119B1CF}"/>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79" name="Text Box 14">
          <a:extLst>
            <a:ext uri="{FF2B5EF4-FFF2-40B4-BE49-F238E27FC236}">
              <a16:creationId xmlns="" xmlns:a16="http://schemas.microsoft.com/office/drawing/2014/main" id="{2B8715A0-F9B1-4CE5-87AD-F6C505D0FBA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80" name="Text Box 15">
          <a:extLst>
            <a:ext uri="{FF2B5EF4-FFF2-40B4-BE49-F238E27FC236}">
              <a16:creationId xmlns="" xmlns:a16="http://schemas.microsoft.com/office/drawing/2014/main" id="{714CD12A-57F2-496A-8919-8841B71F34F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81" name="Text Box 16">
          <a:extLst>
            <a:ext uri="{FF2B5EF4-FFF2-40B4-BE49-F238E27FC236}">
              <a16:creationId xmlns="" xmlns:a16="http://schemas.microsoft.com/office/drawing/2014/main" id="{9EB0473A-7D44-4583-A268-02B81625D53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82" name="Text Box 17">
          <a:extLst>
            <a:ext uri="{FF2B5EF4-FFF2-40B4-BE49-F238E27FC236}">
              <a16:creationId xmlns="" xmlns:a16="http://schemas.microsoft.com/office/drawing/2014/main" id="{00C0B8B1-D6DF-4BC2-BFF0-008A98FFDA9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83" name="Text Box 6">
          <a:extLst>
            <a:ext uri="{FF2B5EF4-FFF2-40B4-BE49-F238E27FC236}">
              <a16:creationId xmlns="" xmlns:a16="http://schemas.microsoft.com/office/drawing/2014/main" id="{871B150D-9EB8-4B11-B6AC-6F9DABDAC36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84" name="Text Box 7">
          <a:extLst>
            <a:ext uri="{FF2B5EF4-FFF2-40B4-BE49-F238E27FC236}">
              <a16:creationId xmlns="" xmlns:a16="http://schemas.microsoft.com/office/drawing/2014/main" id="{ABA7387F-323B-4451-A266-DC55A7AA7D6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85" name="Text Box 8">
          <a:extLst>
            <a:ext uri="{FF2B5EF4-FFF2-40B4-BE49-F238E27FC236}">
              <a16:creationId xmlns="" xmlns:a16="http://schemas.microsoft.com/office/drawing/2014/main" id="{7F42E823-CC71-4263-BFB5-98BDD95F370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86" name="Text Box 9">
          <a:extLst>
            <a:ext uri="{FF2B5EF4-FFF2-40B4-BE49-F238E27FC236}">
              <a16:creationId xmlns="" xmlns:a16="http://schemas.microsoft.com/office/drawing/2014/main" id="{25B6E394-E63B-427F-8A02-FD04182111F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87" name="Text Box 10">
          <a:extLst>
            <a:ext uri="{FF2B5EF4-FFF2-40B4-BE49-F238E27FC236}">
              <a16:creationId xmlns="" xmlns:a16="http://schemas.microsoft.com/office/drawing/2014/main" id="{ACCE1AB3-5EDC-48AD-B50E-A9F880C3476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88" name="Text Box 11">
          <a:extLst>
            <a:ext uri="{FF2B5EF4-FFF2-40B4-BE49-F238E27FC236}">
              <a16:creationId xmlns="" xmlns:a16="http://schemas.microsoft.com/office/drawing/2014/main" id="{45D8EBE6-2776-4000-A795-1D9755B98C1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89" name="Text Box 12">
          <a:extLst>
            <a:ext uri="{FF2B5EF4-FFF2-40B4-BE49-F238E27FC236}">
              <a16:creationId xmlns="" xmlns:a16="http://schemas.microsoft.com/office/drawing/2014/main" id="{468D9499-A73E-4199-BE3E-85D6B033069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90" name="Text Box 13">
          <a:extLst>
            <a:ext uri="{FF2B5EF4-FFF2-40B4-BE49-F238E27FC236}">
              <a16:creationId xmlns="" xmlns:a16="http://schemas.microsoft.com/office/drawing/2014/main" id="{A941E596-698D-4D31-B3E5-4781B3C0DFC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91" name="Text Box 14">
          <a:extLst>
            <a:ext uri="{FF2B5EF4-FFF2-40B4-BE49-F238E27FC236}">
              <a16:creationId xmlns="" xmlns:a16="http://schemas.microsoft.com/office/drawing/2014/main" id="{9E89F28F-1D92-4D02-A37F-F2FE0FC6F23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92" name="Text Box 15">
          <a:extLst>
            <a:ext uri="{FF2B5EF4-FFF2-40B4-BE49-F238E27FC236}">
              <a16:creationId xmlns="" xmlns:a16="http://schemas.microsoft.com/office/drawing/2014/main" id="{758694B8-C329-42E7-80A7-CC24CBE1BB9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93" name="Text Box 16">
          <a:extLst>
            <a:ext uri="{FF2B5EF4-FFF2-40B4-BE49-F238E27FC236}">
              <a16:creationId xmlns="" xmlns:a16="http://schemas.microsoft.com/office/drawing/2014/main" id="{59342A94-31F1-4C05-877E-D89056CEBEC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94" name="Text Box 17">
          <a:extLst>
            <a:ext uri="{FF2B5EF4-FFF2-40B4-BE49-F238E27FC236}">
              <a16:creationId xmlns="" xmlns:a16="http://schemas.microsoft.com/office/drawing/2014/main" id="{B741C77D-40B7-4E68-9F63-278B02A61BF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95" name="Text Box 6">
          <a:extLst>
            <a:ext uri="{FF2B5EF4-FFF2-40B4-BE49-F238E27FC236}">
              <a16:creationId xmlns="" xmlns:a16="http://schemas.microsoft.com/office/drawing/2014/main" id="{FA37FFA2-BE16-4A1E-B583-E62E42A820B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96" name="Text Box 7">
          <a:extLst>
            <a:ext uri="{FF2B5EF4-FFF2-40B4-BE49-F238E27FC236}">
              <a16:creationId xmlns="" xmlns:a16="http://schemas.microsoft.com/office/drawing/2014/main" id="{E63E2FE5-98B8-4F9C-8F8D-30558CDAB7C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97" name="Text Box 8">
          <a:extLst>
            <a:ext uri="{FF2B5EF4-FFF2-40B4-BE49-F238E27FC236}">
              <a16:creationId xmlns="" xmlns:a16="http://schemas.microsoft.com/office/drawing/2014/main" id="{12E6D700-7211-44AC-889E-D35296F76D6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98" name="Text Box 9">
          <a:extLst>
            <a:ext uri="{FF2B5EF4-FFF2-40B4-BE49-F238E27FC236}">
              <a16:creationId xmlns="" xmlns:a16="http://schemas.microsoft.com/office/drawing/2014/main" id="{8903DB6C-2397-4651-80D9-EFD429DAE5B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099" name="Text Box 10">
          <a:extLst>
            <a:ext uri="{FF2B5EF4-FFF2-40B4-BE49-F238E27FC236}">
              <a16:creationId xmlns="" xmlns:a16="http://schemas.microsoft.com/office/drawing/2014/main" id="{2A4E8BFB-E019-458E-83B7-07D53CA0947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00" name="Text Box 11">
          <a:extLst>
            <a:ext uri="{FF2B5EF4-FFF2-40B4-BE49-F238E27FC236}">
              <a16:creationId xmlns="" xmlns:a16="http://schemas.microsoft.com/office/drawing/2014/main" id="{3D9633CD-041C-47EB-A4CF-D3BE7707ADD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01" name="Text Box 12">
          <a:extLst>
            <a:ext uri="{FF2B5EF4-FFF2-40B4-BE49-F238E27FC236}">
              <a16:creationId xmlns="" xmlns:a16="http://schemas.microsoft.com/office/drawing/2014/main" id="{484BEDB2-2A86-4876-8417-493CA509873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02" name="Text Box 13">
          <a:extLst>
            <a:ext uri="{FF2B5EF4-FFF2-40B4-BE49-F238E27FC236}">
              <a16:creationId xmlns="" xmlns:a16="http://schemas.microsoft.com/office/drawing/2014/main" id="{BB4FAD83-9725-4F4E-99B0-D26003EFE2A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03" name="Text Box 14">
          <a:extLst>
            <a:ext uri="{FF2B5EF4-FFF2-40B4-BE49-F238E27FC236}">
              <a16:creationId xmlns="" xmlns:a16="http://schemas.microsoft.com/office/drawing/2014/main" id="{18A53F23-17EA-4E94-8380-F4B1C1DB219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04" name="Text Box 15">
          <a:extLst>
            <a:ext uri="{FF2B5EF4-FFF2-40B4-BE49-F238E27FC236}">
              <a16:creationId xmlns="" xmlns:a16="http://schemas.microsoft.com/office/drawing/2014/main" id="{C40181E0-E479-40CF-85F2-E6E2B41D59F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05" name="Text Box 16">
          <a:extLst>
            <a:ext uri="{FF2B5EF4-FFF2-40B4-BE49-F238E27FC236}">
              <a16:creationId xmlns="" xmlns:a16="http://schemas.microsoft.com/office/drawing/2014/main" id="{A05C68E3-6178-42EA-9F3A-7757AF595BF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06" name="Text Box 17">
          <a:extLst>
            <a:ext uri="{FF2B5EF4-FFF2-40B4-BE49-F238E27FC236}">
              <a16:creationId xmlns="" xmlns:a16="http://schemas.microsoft.com/office/drawing/2014/main" id="{458600AE-EEE1-41CC-99A6-671E92DEE70B}"/>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07" name="Text Box 7">
          <a:extLst>
            <a:ext uri="{FF2B5EF4-FFF2-40B4-BE49-F238E27FC236}">
              <a16:creationId xmlns="" xmlns:a16="http://schemas.microsoft.com/office/drawing/2014/main" id="{DB14BC6F-0F27-4CB1-92CD-CD29075ACCC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08" name="Text Box 8">
          <a:extLst>
            <a:ext uri="{FF2B5EF4-FFF2-40B4-BE49-F238E27FC236}">
              <a16:creationId xmlns="" xmlns:a16="http://schemas.microsoft.com/office/drawing/2014/main" id="{2ACB8B1E-2E1B-49F6-991F-46EE7FF0364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09" name="Text Box 9">
          <a:extLst>
            <a:ext uri="{FF2B5EF4-FFF2-40B4-BE49-F238E27FC236}">
              <a16:creationId xmlns="" xmlns:a16="http://schemas.microsoft.com/office/drawing/2014/main" id="{84162B62-5F02-4C64-95EB-3457B32ADDC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10" name="Text Box 10">
          <a:extLst>
            <a:ext uri="{FF2B5EF4-FFF2-40B4-BE49-F238E27FC236}">
              <a16:creationId xmlns="" xmlns:a16="http://schemas.microsoft.com/office/drawing/2014/main" id="{1E57A7BE-66ED-4022-8E40-1D99F0FFFEE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11" name="Text Box 11">
          <a:extLst>
            <a:ext uri="{FF2B5EF4-FFF2-40B4-BE49-F238E27FC236}">
              <a16:creationId xmlns="" xmlns:a16="http://schemas.microsoft.com/office/drawing/2014/main" id="{F3AF7DCC-12D2-4176-BFC9-39EF7DCAD4B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12" name="Text Box 12">
          <a:extLst>
            <a:ext uri="{FF2B5EF4-FFF2-40B4-BE49-F238E27FC236}">
              <a16:creationId xmlns="" xmlns:a16="http://schemas.microsoft.com/office/drawing/2014/main" id="{8440C834-976B-4CA1-A309-38D65BC305E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13" name="Text Box 13">
          <a:extLst>
            <a:ext uri="{FF2B5EF4-FFF2-40B4-BE49-F238E27FC236}">
              <a16:creationId xmlns="" xmlns:a16="http://schemas.microsoft.com/office/drawing/2014/main" id="{1E5287F9-789D-4A67-BED3-3610FC620AE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14" name="Text Box 14">
          <a:extLst>
            <a:ext uri="{FF2B5EF4-FFF2-40B4-BE49-F238E27FC236}">
              <a16:creationId xmlns="" xmlns:a16="http://schemas.microsoft.com/office/drawing/2014/main" id="{2302D87B-0986-40B5-8739-05B2EDA0CC61}"/>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15" name="Text Box 15">
          <a:extLst>
            <a:ext uri="{FF2B5EF4-FFF2-40B4-BE49-F238E27FC236}">
              <a16:creationId xmlns="" xmlns:a16="http://schemas.microsoft.com/office/drawing/2014/main" id="{6716BD3D-F47E-4FDD-83D2-C78768B1480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16" name="Text Box 16">
          <a:extLst>
            <a:ext uri="{FF2B5EF4-FFF2-40B4-BE49-F238E27FC236}">
              <a16:creationId xmlns="" xmlns:a16="http://schemas.microsoft.com/office/drawing/2014/main" id="{7FBAF5E5-8613-4433-9F01-AC5876A8AA1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17" name="Text Box 17">
          <a:extLst>
            <a:ext uri="{FF2B5EF4-FFF2-40B4-BE49-F238E27FC236}">
              <a16:creationId xmlns="" xmlns:a16="http://schemas.microsoft.com/office/drawing/2014/main" id="{D3FD5DD2-9240-45C0-97DB-C886413C5AB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18" name="Text Box 6">
          <a:extLst>
            <a:ext uri="{FF2B5EF4-FFF2-40B4-BE49-F238E27FC236}">
              <a16:creationId xmlns="" xmlns:a16="http://schemas.microsoft.com/office/drawing/2014/main" id="{E5AE3DE2-A473-463B-86C8-2F1E8A1BA73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19" name="Text Box 7">
          <a:extLst>
            <a:ext uri="{FF2B5EF4-FFF2-40B4-BE49-F238E27FC236}">
              <a16:creationId xmlns="" xmlns:a16="http://schemas.microsoft.com/office/drawing/2014/main" id="{9B5A1B7C-FE09-4E60-9312-01915C807D0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20" name="Text Box 8">
          <a:extLst>
            <a:ext uri="{FF2B5EF4-FFF2-40B4-BE49-F238E27FC236}">
              <a16:creationId xmlns="" xmlns:a16="http://schemas.microsoft.com/office/drawing/2014/main" id="{1C643B30-11F3-49D0-98AC-AE9712E7F13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21" name="Text Box 9">
          <a:extLst>
            <a:ext uri="{FF2B5EF4-FFF2-40B4-BE49-F238E27FC236}">
              <a16:creationId xmlns="" xmlns:a16="http://schemas.microsoft.com/office/drawing/2014/main" id="{8F831C1F-5EF5-42ED-927F-4A6DBAD7FBD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22" name="Text Box 10">
          <a:extLst>
            <a:ext uri="{FF2B5EF4-FFF2-40B4-BE49-F238E27FC236}">
              <a16:creationId xmlns="" xmlns:a16="http://schemas.microsoft.com/office/drawing/2014/main" id="{28DB7768-8EE6-44B1-B819-D1A70FA68F6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23" name="Text Box 11">
          <a:extLst>
            <a:ext uri="{FF2B5EF4-FFF2-40B4-BE49-F238E27FC236}">
              <a16:creationId xmlns="" xmlns:a16="http://schemas.microsoft.com/office/drawing/2014/main" id="{C93822B2-107B-4E40-9D9C-E53CC54BB5C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24" name="Text Box 12">
          <a:extLst>
            <a:ext uri="{FF2B5EF4-FFF2-40B4-BE49-F238E27FC236}">
              <a16:creationId xmlns="" xmlns:a16="http://schemas.microsoft.com/office/drawing/2014/main" id="{0BFB50E3-1147-466A-9159-79BE8C71C0C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25" name="Text Box 13">
          <a:extLst>
            <a:ext uri="{FF2B5EF4-FFF2-40B4-BE49-F238E27FC236}">
              <a16:creationId xmlns="" xmlns:a16="http://schemas.microsoft.com/office/drawing/2014/main" id="{A5501E06-4133-45DB-91D4-37794B208B9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26" name="Text Box 14">
          <a:extLst>
            <a:ext uri="{FF2B5EF4-FFF2-40B4-BE49-F238E27FC236}">
              <a16:creationId xmlns="" xmlns:a16="http://schemas.microsoft.com/office/drawing/2014/main" id="{AEF28DC8-1D77-4255-8B98-6BDF200AD4E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27" name="Text Box 15">
          <a:extLst>
            <a:ext uri="{FF2B5EF4-FFF2-40B4-BE49-F238E27FC236}">
              <a16:creationId xmlns="" xmlns:a16="http://schemas.microsoft.com/office/drawing/2014/main" id="{09516353-D4EF-485A-9B27-66A9B40C9D3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28" name="Text Box 16">
          <a:extLst>
            <a:ext uri="{FF2B5EF4-FFF2-40B4-BE49-F238E27FC236}">
              <a16:creationId xmlns="" xmlns:a16="http://schemas.microsoft.com/office/drawing/2014/main" id="{BA2D5756-CD18-464D-8097-F5DCFEA3AB4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129" name="Text Box 17">
          <a:extLst>
            <a:ext uri="{FF2B5EF4-FFF2-40B4-BE49-F238E27FC236}">
              <a16:creationId xmlns="" xmlns:a16="http://schemas.microsoft.com/office/drawing/2014/main" id="{F042C4C6-4D0B-4ADB-B33F-E75DAB84880F}"/>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30" name="Text Box 6">
          <a:extLst>
            <a:ext uri="{FF2B5EF4-FFF2-40B4-BE49-F238E27FC236}">
              <a16:creationId xmlns="" xmlns:a16="http://schemas.microsoft.com/office/drawing/2014/main" id="{DD08C83A-77BB-4F68-8C35-8BAAD1A897B1}"/>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31" name="Text Box 7">
          <a:extLst>
            <a:ext uri="{FF2B5EF4-FFF2-40B4-BE49-F238E27FC236}">
              <a16:creationId xmlns="" xmlns:a16="http://schemas.microsoft.com/office/drawing/2014/main" id="{2A83C2BB-0B7F-424C-A32E-EEB09153E21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32" name="Text Box 8">
          <a:extLst>
            <a:ext uri="{FF2B5EF4-FFF2-40B4-BE49-F238E27FC236}">
              <a16:creationId xmlns="" xmlns:a16="http://schemas.microsoft.com/office/drawing/2014/main" id="{932DCFA8-78C1-4DC7-9BE8-AC9ED08087F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33" name="Text Box 9">
          <a:extLst>
            <a:ext uri="{FF2B5EF4-FFF2-40B4-BE49-F238E27FC236}">
              <a16:creationId xmlns="" xmlns:a16="http://schemas.microsoft.com/office/drawing/2014/main" id="{D5067917-3155-46E4-8A0D-F69D1170E8D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34" name="Text Box 10">
          <a:extLst>
            <a:ext uri="{FF2B5EF4-FFF2-40B4-BE49-F238E27FC236}">
              <a16:creationId xmlns="" xmlns:a16="http://schemas.microsoft.com/office/drawing/2014/main" id="{959FD302-6F02-4234-B760-9666F230940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35" name="Text Box 11">
          <a:extLst>
            <a:ext uri="{FF2B5EF4-FFF2-40B4-BE49-F238E27FC236}">
              <a16:creationId xmlns="" xmlns:a16="http://schemas.microsoft.com/office/drawing/2014/main" id="{8EADAB70-42E8-451F-A9B6-389ADAAD5EB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36" name="Text Box 12">
          <a:extLst>
            <a:ext uri="{FF2B5EF4-FFF2-40B4-BE49-F238E27FC236}">
              <a16:creationId xmlns="" xmlns:a16="http://schemas.microsoft.com/office/drawing/2014/main" id="{A5CA8258-4F79-42AF-9B58-40C8F6DFB501}"/>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37" name="Text Box 13">
          <a:extLst>
            <a:ext uri="{FF2B5EF4-FFF2-40B4-BE49-F238E27FC236}">
              <a16:creationId xmlns="" xmlns:a16="http://schemas.microsoft.com/office/drawing/2014/main" id="{0A19E0C3-16DF-49A3-B456-20017494821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38" name="Text Box 14">
          <a:extLst>
            <a:ext uri="{FF2B5EF4-FFF2-40B4-BE49-F238E27FC236}">
              <a16:creationId xmlns="" xmlns:a16="http://schemas.microsoft.com/office/drawing/2014/main" id="{FFEC3E70-84E2-433B-B633-E8E14CE100C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39" name="Text Box 15">
          <a:extLst>
            <a:ext uri="{FF2B5EF4-FFF2-40B4-BE49-F238E27FC236}">
              <a16:creationId xmlns="" xmlns:a16="http://schemas.microsoft.com/office/drawing/2014/main" id="{8008E9C1-684A-42D8-9DC6-9FFE9AA332E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40" name="Text Box 16">
          <a:extLst>
            <a:ext uri="{FF2B5EF4-FFF2-40B4-BE49-F238E27FC236}">
              <a16:creationId xmlns="" xmlns:a16="http://schemas.microsoft.com/office/drawing/2014/main" id="{5E93A130-57E3-47EC-8A23-140C18A16AA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41" name="Text Box 17">
          <a:extLst>
            <a:ext uri="{FF2B5EF4-FFF2-40B4-BE49-F238E27FC236}">
              <a16:creationId xmlns="" xmlns:a16="http://schemas.microsoft.com/office/drawing/2014/main" id="{08317A0E-879A-40B9-AC37-D612DD58110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42" name="Text Box 6">
          <a:extLst>
            <a:ext uri="{FF2B5EF4-FFF2-40B4-BE49-F238E27FC236}">
              <a16:creationId xmlns="" xmlns:a16="http://schemas.microsoft.com/office/drawing/2014/main" id="{607A4B17-DD2E-4849-B877-80C988C627F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43" name="Text Box 7">
          <a:extLst>
            <a:ext uri="{FF2B5EF4-FFF2-40B4-BE49-F238E27FC236}">
              <a16:creationId xmlns="" xmlns:a16="http://schemas.microsoft.com/office/drawing/2014/main" id="{65849976-84D5-4BC8-B320-5359DA1B290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44" name="Text Box 8">
          <a:extLst>
            <a:ext uri="{FF2B5EF4-FFF2-40B4-BE49-F238E27FC236}">
              <a16:creationId xmlns="" xmlns:a16="http://schemas.microsoft.com/office/drawing/2014/main" id="{B4E2CB99-610B-4484-AD1A-5C5C9A80FC0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45" name="Text Box 9">
          <a:extLst>
            <a:ext uri="{FF2B5EF4-FFF2-40B4-BE49-F238E27FC236}">
              <a16:creationId xmlns="" xmlns:a16="http://schemas.microsoft.com/office/drawing/2014/main" id="{E5BCC73A-E275-4AFC-B7A7-3C2AF535A5A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46" name="Text Box 10">
          <a:extLst>
            <a:ext uri="{FF2B5EF4-FFF2-40B4-BE49-F238E27FC236}">
              <a16:creationId xmlns="" xmlns:a16="http://schemas.microsoft.com/office/drawing/2014/main" id="{AF65F6D5-4FA3-4E3B-B3E8-E4830AE7643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47" name="Text Box 11">
          <a:extLst>
            <a:ext uri="{FF2B5EF4-FFF2-40B4-BE49-F238E27FC236}">
              <a16:creationId xmlns="" xmlns:a16="http://schemas.microsoft.com/office/drawing/2014/main" id="{AC63E434-1F6E-41E2-B341-18F106C1554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48" name="Text Box 12">
          <a:extLst>
            <a:ext uri="{FF2B5EF4-FFF2-40B4-BE49-F238E27FC236}">
              <a16:creationId xmlns="" xmlns:a16="http://schemas.microsoft.com/office/drawing/2014/main" id="{3FD55AFA-2BE0-459E-9C23-3F8F4E01010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49" name="Text Box 13">
          <a:extLst>
            <a:ext uri="{FF2B5EF4-FFF2-40B4-BE49-F238E27FC236}">
              <a16:creationId xmlns="" xmlns:a16="http://schemas.microsoft.com/office/drawing/2014/main" id="{249B451A-914C-4D57-8FC7-60E0272C9A1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50" name="Text Box 14">
          <a:extLst>
            <a:ext uri="{FF2B5EF4-FFF2-40B4-BE49-F238E27FC236}">
              <a16:creationId xmlns="" xmlns:a16="http://schemas.microsoft.com/office/drawing/2014/main" id="{5E61A886-4374-4427-B07F-D6A90FB6C2A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51" name="Text Box 15">
          <a:extLst>
            <a:ext uri="{FF2B5EF4-FFF2-40B4-BE49-F238E27FC236}">
              <a16:creationId xmlns="" xmlns:a16="http://schemas.microsoft.com/office/drawing/2014/main" id="{9EB0C050-1A96-4571-B6AF-57378828FF0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52" name="Text Box 16">
          <a:extLst>
            <a:ext uri="{FF2B5EF4-FFF2-40B4-BE49-F238E27FC236}">
              <a16:creationId xmlns="" xmlns:a16="http://schemas.microsoft.com/office/drawing/2014/main" id="{BDE523A1-2B92-4803-9F05-E9D43620A25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53" name="Text Box 17">
          <a:extLst>
            <a:ext uri="{FF2B5EF4-FFF2-40B4-BE49-F238E27FC236}">
              <a16:creationId xmlns="" xmlns:a16="http://schemas.microsoft.com/office/drawing/2014/main" id="{A4738302-A06D-47B5-867C-C05793DBBAF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54" name="Text Box 7">
          <a:extLst>
            <a:ext uri="{FF2B5EF4-FFF2-40B4-BE49-F238E27FC236}">
              <a16:creationId xmlns="" xmlns:a16="http://schemas.microsoft.com/office/drawing/2014/main" id="{0F7DD18E-0D30-4E33-96BA-C0F77F58608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55" name="Text Box 8">
          <a:extLst>
            <a:ext uri="{FF2B5EF4-FFF2-40B4-BE49-F238E27FC236}">
              <a16:creationId xmlns="" xmlns:a16="http://schemas.microsoft.com/office/drawing/2014/main" id="{6382CA95-73FA-4ED3-8E2F-6D3D33609BA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56" name="Text Box 9">
          <a:extLst>
            <a:ext uri="{FF2B5EF4-FFF2-40B4-BE49-F238E27FC236}">
              <a16:creationId xmlns="" xmlns:a16="http://schemas.microsoft.com/office/drawing/2014/main" id="{AA824BD5-8425-45C0-AAD8-63DAB2AD945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57" name="Text Box 10">
          <a:extLst>
            <a:ext uri="{FF2B5EF4-FFF2-40B4-BE49-F238E27FC236}">
              <a16:creationId xmlns="" xmlns:a16="http://schemas.microsoft.com/office/drawing/2014/main" id="{6FD4B707-61B7-4F85-BDD5-8D274C46D201}"/>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58" name="Text Box 11">
          <a:extLst>
            <a:ext uri="{FF2B5EF4-FFF2-40B4-BE49-F238E27FC236}">
              <a16:creationId xmlns="" xmlns:a16="http://schemas.microsoft.com/office/drawing/2014/main" id="{529275BD-D612-4841-BFE4-06930ADF076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59" name="Text Box 12">
          <a:extLst>
            <a:ext uri="{FF2B5EF4-FFF2-40B4-BE49-F238E27FC236}">
              <a16:creationId xmlns="" xmlns:a16="http://schemas.microsoft.com/office/drawing/2014/main" id="{78F83CB0-B9D0-4256-A334-7C2D1443122F}"/>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60" name="Text Box 13">
          <a:extLst>
            <a:ext uri="{FF2B5EF4-FFF2-40B4-BE49-F238E27FC236}">
              <a16:creationId xmlns="" xmlns:a16="http://schemas.microsoft.com/office/drawing/2014/main" id="{96620A9F-3379-4C9B-BCC8-DCD449EFE94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61" name="Text Box 14">
          <a:extLst>
            <a:ext uri="{FF2B5EF4-FFF2-40B4-BE49-F238E27FC236}">
              <a16:creationId xmlns="" xmlns:a16="http://schemas.microsoft.com/office/drawing/2014/main" id="{9386C97C-5AE8-44DF-BBE1-F3806138129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62" name="Text Box 15">
          <a:extLst>
            <a:ext uri="{FF2B5EF4-FFF2-40B4-BE49-F238E27FC236}">
              <a16:creationId xmlns="" xmlns:a16="http://schemas.microsoft.com/office/drawing/2014/main" id="{31F6B78B-10A1-4C8A-B972-15B5A1E8000F}"/>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63" name="Text Box 16">
          <a:extLst>
            <a:ext uri="{FF2B5EF4-FFF2-40B4-BE49-F238E27FC236}">
              <a16:creationId xmlns="" xmlns:a16="http://schemas.microsoft.com/office/drawing/2014/main" id="{78CEC58F-542A-46E4-88F2-6774CEA62B7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64" name="Text Box 17">
          <a:extLst>
            <a:ext uri="{FF2B5EF4-FFF2-40B4-BE49-F238E27FC236}">
              <a16:creationId xmlns="" xmlns:a16="http://schemas.microsoft.com/office/drawing/2014/main" id="{BCCAAB80-510E-4361-BBCB-56B6D920828E}"/>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65" name="Text Box 6">
          <a:extLst>
            <a:ext uri="{FF2B5EF4-FFF2-40B4-BE49-F238E27FC236}">
              <a16:creationId xmlns="" xmlns:a16="http://schemas.microsoft.com/office/drawing/2014/main" id="{BF484235-B68C-4C88-B257-74D18B80E43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66" name="Text Box 7">
          <a:extLst>
            <a:ext uri="{FF2B5EF4-FFF2-40B4-BE49-F238E27FC236}">
              <a16:creationId xmlns="" xmlns:a16="http://schemas.microsoft.com/office/drawing/2014/main" id="{4097D2BB-CAC3-4366-B45E-EBCEC3D4E70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67" name="Text Box 8">
          <a:extLst>
            <a:ext uri="{FF2B5EF4-FFF2-40B4-BE49-F238E27FC236}">
              <a16:creationId xmlns="" xmlns:a16="http://schemas.microsoft.com/office/drawing/2014/main" id="{ADBC4060-08F0-436C-ABEC-50CFF650F7E1}"/>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68" name="Text Box 9">
          <a:extLst>
            <a:ext uri="{FF2B5EF4-FFF2-40B4-BE49-F238E27FC236}">
              <a16:creationId xmlns="" xmlns:a16="http://schemas.microsoft.com/office/drawing/2014/main" id="{EF06530D-FD8D-4987-9B75-DB9046B82AF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69" name="Text Box 10">
          <a:extLst>
            <a:ext uri="{FF2B5EF4-FFF2-40B4-BE49-F238E27FC236}">
              <a16:creationId xmlns="" xmlns:a16="http://schemas.microsoft.com/office/drawing/2014/main" id="{C0726A51-FE2B-4E47-A060-4F94032ED79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70" name="Text Box 11">
          <a:extLst>
            <a:ext uri="{FF2B5EF4-FFF2-40B4-BE49-F238E27FC236}">
              <a16:creationId xmlns="" xmlns:a16="http://schemas.microsoft.com/office/drawing/2014/main" id="{F3B938FD-E2AB-4C6D-9A77-14747ACDC32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71" name="Text Box 12">
          <a:extLst>
            <a:ext uri="{FF2B5EF4-FFF2-40B4-BE49-F238E27FC236}">
              <a16:creationId xmlns="" xmlns:a16="http://schemas.microsoft.com/office/drawing/2014/main" id="{7B5D7E5B-AFEF-4886-81FC-DFF0A39F411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72" name="Text Box 13">
          <a:extLst>
            <a:ext uri="{FF2B5EF4-FFF2-40B4-BE49-F238E27FC236}">
              <a16:creationId xmlns="" xmlns:a16="http://schemas.microsoft.com/office/drawing/2014/main" id="{F79A4EBD-88F9-465D-B016-2C47B2E7A6F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73" name="Text Box 14">
          <a:extLst>
            <a:ext uri="{FF2B5EF4-FFF2-40B4-BE49-F238E27FC236}">
              <a16:creationId xmlns="" xmlns:a16="http://schemas.microsoft.com/office/drawing/2014/main" id="{8D72EC55-88D2-4F54-B0BF-5CAADA93651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74" name="Text Box 15">
          <a:extLst>
            <a:ext uri="{FF2B5EF4-FFF2-40B4-BE49-F238E27FC236}">
              <a16:creationId xmlns="" xmlns:a16="http://schemas.microsoft.com/office/drawing/2014/main" id="{7731E5AD-7B0E-4E61-B00F-E8F06250A2B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75" name="Text Box 16">
          <a:extLst>
            <a:ext uri="{FF2B5EF4-FFF2-40B4-BE49-F238E27FC236}">
              <a16:creationId xmlns="" xmlns:a16="http://schemas.microsoft.com/office/drawing/2014/main" id="{F1E75C76-076F-48D0-BAA5-F3CEB30656E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76" name="Text Box 17">
          <a:extLst>
            <a:ext uri="{FF2B5EF4-FFF2-40B4-BE49-F238E27FC236}">
              <a16:creationId xmlns="" xmlns:a16="http://schemas.microsoft.com/office/drawing/2014/main" id="{47A19076-270B-490C-A4A3-28C532782C1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77" name="Text Box 6">
          <a:extLst>
            <a:ext uri="{FF2B5EF4-FFF2-40B4-BE49-F238E27FC236}">
              <a16:creationId xmlns="" xmlns:a16="http://schemas.microsoft.com/office/drawing/2014/main" id="{120C2965-9462-4C41-9E42-EB64A5508B0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78" name="Text Box 7">
          <a:extLst>
            <a:ext uri="{FF2B5EF4-FFF2-40B4-BE49-F238E27FC236}">
              <a16:creationId xmlns="" xmlns:a16="http://schemas.microsoft.com/office/drawing/2014/main" id="{5F27BCD4-F297-449C-B6F7-513FBD477AF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79" name="Text Box 8">
          <a:extLst>
            <a:ext uri="{FF2B5EF4-FFF2-40B4-BE49-F238E27FC236}">
              <a16:creationId xmlns="" xmlns:a16="http://schemas.microsoft.com/office/drawing/2014/main" id="{528095E8-E9DF-4F4F-8007-9458A483ACC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80" name="Text Box 9">
          <a:extLst>
            <a:ext uri="{FF2B5EF4-FFF2-40B4-BE49-F238E27FC236}">
              <a16:creationId xmlns="" xmlns:a16="http://schemas.microsoft.com/office/drawing/2014/main" id="{92D5093E-01C6-4DA0-8233-7F24E195F18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81" name="Text Box 10">
          <a:extLst>
            <a:ext uri="{FF2B5EF4-FFF2-40B4-BE49-F238E27FC236}">
              <a16:creationId xmlns="" xmlns:a16="http://schemas.microsoft.com/office/drawing/2014/main" id="{1179F89C-BE60-4D3B-AD49-A37601E7146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82" name="Text Box 11">
          <a:extLst>
            <a:ext uri="{FF2B5EF4-FFF2-40B4-BE49-F238E27FC236}">
              <a16:creationId xmlns="" xmlns:a16="http://schemas.microsoft.com/office/drawing/2014/main" id="{344002B1-3D6D-4730-8799-8DA356BB96E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83" name="Text Box 12">
          <a:extLst>
            <a:ext uri="{FF2B5EF4-FFF2-40B4-BE49-F238E27FC236}">
              <a16:creationId xmlns="" xmlns:a16="http://schemas.microsoft.com/office/drawing/2014/main" id="{52477029-8065-4F05-86ED-396E453CADD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84" name="Text Box 13">
          <a:extLst>
            <a:ext uri="{FF2B5EF4-FFF2-40B4-BE49-F238E27FC236}">
              <a16:creationId xmlns="" xmlns:a16="http://schemas.microsoft.com/office/drawing/2014/main" id="{78740D7F-74FD-4E3F-8C3F-F7350C55330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85" name="Text Box 14">
          <a:extLst>
            <a:ext uri="{FF2B5EF4-FFF2-40B4-BE49-F238E27FC236}">
              <a16:creationId xmlns="" xmlns:a16="http://schemas.microsoft.com/office/drawing/2014/main" id="{80F70852-6781-45B9-8444-DE25876F50BE}"/>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86" name="Text Box 15">
          <a:extLst>
            <a:ext uri="{FF2B5EF4-FFF2-40B4-BE49-F238E27FC236}">
              <a16:creationId xmlns="" xmlns:a16="http://schemas.microsoft.com/office/drawing/2014/main" id="{BAA07917-559D-407E-839E-734A5F93DF2E}"/>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87" name="Text Box 16">
          <a:extLst>
            <a:ext uri="{FF2B5EF4-FFF2-40B4-BE49-F238E27FC236}">
              <a16:creationId xmlns="" xmlns:a16="http://schemas.microsoft.com/office/drawing/2014/main" id="{AFB24701-6429-40F2-B13B-AD0E26DC3D1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88" name="Text Box 17">
          <a:extLst>
            <a:ext uri="{FF2B5EF4-FFF2-40B4-BE49-F238E27FC236}">
              <a16:creationId xmlns="" xmlns:a16="http://schemas.microsoft.com/office/drawing/2014/main" id="{A5CAA79F-5F63-491F-92E7-A946BB0ECF3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89" name="Text Box 6">
          <a:extLst>
            <a:ext uri="{FF2B5EF4-FFF2-40B4-BE49-F238E27FC236}">
              <a16:creationId xmlns="" xmlns:a16="http://schemas.microsoft.com/office/drawing/2014/main" id="{F51DA0B7-3499-49D6-BDD8-69817B327E9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90" name="Text Box 7">
          <a:extLst>
            <a:ext uri="{FF2B5EF4-FFF2-40B4-BE49-F238E27FC236}">
              <a16:creationId xmlns="" xmlns:a16="http://schemas.microsoft.com/office/drawing/2014/main" id="{8B7019FE-157B-4743-82D6-FAE07560951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91" name="Text Box 8">
          <a:extLst>
            <a:ext uri="{FF2B5EF4-FFF2-40B4-BE49-F238E27FC236}">
              <a16:creationId xmlns="" xmlns:a16="http://schemas.microsoft.com/office/drawing/2014/main" id="{69C16580-B010-4FF7-8338-B4E5080E856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92" name="Text Box 9">
          <a:extLst>
            <a:ext uri="{FF2B5EF4-FFF2-40B4-BE49-F238E27FC236}">
              <a16:creationId xmlns="" xmlns:a16="http://schemas.microsoft.com/office/drawing/2014/main" id="{4636231F-28F7-4F9E-92B2-F3E5664F648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93" name="Text Box 10">
          <a:extLst>
            <a:ext uri="{FF2B5EF4-FFF2-40B4-BE49-F238E27FC236}">
              <a16:creationId xmlns="" xmlns:a16="http://schemas.microsoft.com/office/drawing/2014/main" id="{54C332C9-3240-4A2F-9B34-878102833BE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94" name="Text Box 11">
          <a:extLst>
            <a:ext uri="{FF2B5EF4-FFF2-40B4-BE49-F238E27FC236}">
              <a16:creationId xmlns="" xmlns:a16="http://schemas.microsoft.com/office/drawing/2014/main" id="{AD392FC5-D246-4F39-9C85-AEF4928510A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95" name="Text Box 12">
          <a:extLst>
            <a:ext uri="{FF2B5EF4-FFF2-40B4-BE49-F238E27FC236}">
              <a16:creationId xmlns="" xmlns:a16="http://schemas.microsoft.com/office/drawing/2014/main" id="{932161D3-501C-4C1A-93E6-66A70FF6D0E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96" name="Text Box 13">
          <a:extLst>
            <a:ext uri="{FF2B5EF4-FFF2-40B4-BE49-F238E27FC236}">
              <a16:creationId xmlns="" xmlns:a16="http://schemas.microsoft.com/office/drawing/2014/main" id="{641E9376-43DB-4B84-BA35-BAEEBE266FE1}"/>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97" name="Text Box 14">
          <a:extLst>
            <a:ext uri="{FF2B5EF4-FFF2-40B4-BE49-F238E27FC236}">
              <a16:creationId xmlns="" xmlns:a16="http://schemas.microsoft.com/office/drawing/2014/main" id="{0F743558-471A-416F-B2E9-26F85B28F3C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98" name="Text Box 15">
          <a:extLst>
            <a:ext uri="{FF2B5EF4-FFF2-40B4-BE49-F238E27FC236}">
              <a16:creationId xmlns="" xmlns:a16="http://schemas.microsoft.com/office/drawing/2014/main" id="{A06D94F6-FC94-49C7-B8D7-D65216336D3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199" name="Text Box 16">
          <a:extLst>
            <a:ext uri="{FF2B5EF4-FFF2-40B4-BE49-F238E27FC236}">
              <a16:creationId xmlns="" xmlns:a16="http://schemas.microsoft.com/office/drawing/2014/main" id="{830964DC-30B5-43EC-8178-54EC6601BE5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00" name="Text Box 17">
          <a:extLst>
            <a:ext uri="{FF2B5EF4-FFF2-40B4-BE49-F238E27FC236}">
              <a16:creationId xmlns="" xmlns:a16="http://schemas.microsoft.com/office/drawing/2014/main" id="{59642894-4FAE-4B34-B7E6-0FFA6723DBC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01" name="Text Box 7">
          <a:extLst>
            <a:ext uri="{FF2B5EF4-FFF2-40B4-BE49-F238E27FC236}">
              <a16:creationId xmlns="" xmlns:a16="http://schemas.microsoft.com/office/drawing/2014/main" id="{C792FF0D-BEDD-4825-BD47-4714B3A3911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02" name="Text Box 8">
          <a:extLst>
            <a:ext uri="{FF2B5EF4-FFF2-40B4-BE49-F238E27FC236}">
              <a16:creationId xmlns="" xmlns:a16="http://schemas.microsoft.com/office/drawing/2014/main" id="{4A4F8AD5-595B-4325-8446-5D2F93ED972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03" name="Text Box 9">
          <a:extLst>
            <a:ext uri="{FF2B5EF4-FFF2-40B4-BE49-F238E27FC236}">
              <a16:creationId xmlns="" xmlns:a16="http://schemas.microsoft.com/office/drawing/2014/main" id="{A612416A-9147-45D8-920B-8420E4B4EA3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04" name="Text Box 10">
          <a:extLst>
            <a:ext uri="{FF2B5EF4-FFF2-40B4-BE49-F238E27FC236}">
              <a16:creationId xmlns="" xmlns:a16="http://schemas.microsoft.com/office/drawing/2014/main" id="{61672EDE-DDC1-409A-9C69-891C8973712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05" name="Text Box 11">
          <a:extLst>
            <a:ext uri="{FF2B5EF4-FFF2-40B4-BE49-F238E27FC236}">
              <a16:creationId xmlns="" xmlns:a16="http://schemas.microsoft.com/office/drawing/2014/main" id="{3F78B663-1918-4AE3-A46B-F924407F911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06" name="Text Box 12">
          <a:extLst>
            <a:ext uri="{FF2B5EF4-FFF2-40B4-BE49-F238E27FC236}">
              <a16:creationId xmlns="" xmlns:a16="http://schemas.microsoft.com/office/drawing/2014/main" id="{CDA29F21-875C-4926-89A1-DC6559DA4DD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07" name="Text Box 13">
          <a:extLst>
            <a:ext uri="{FF2B5EF4-FFF2-40B4-BE49-F238E27FC236}">
              <a16:creationId xmlns="" xmlns:a16="http://schemas.microsoft.com/office/drawing/2014/main" id="{958D8ECA-306D-4A96-AD98-C59D69641CD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08" name="Text Box 14">
          <a:extLst>
            <a:ext uri="{FF2B5EF4-FFF2-40B4-BE49-F238E27FC236}">
              <a16:creationId xmlns="" xmlns:a16="http://schemas.microsoft.com/office/drawing/2014/main" id="{5B3A57B9-3960-4F87-9322-300808F89A2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09" name="Text Box 15">
          <a:extLst>
            <a:ext uri="{FF2B5EF4-FFF2-40B4-BE49-F238E27FC236}">
              <a16:creationId xmlns="" xmlns:a16="http://schemas.microsoft.com/office/drawing/2014/main" id="{BCDB7EFB-7BDF-429D-B7E4-CB8AF07D069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10" name="Text Box 16">
          <a:extLst>
            <a:ext uri="{FF2B5EF4-FFF2-40B4-BE49-F238E27FC236}">
              <a16:creationId xmlns="" xmlns:a16="http://schemas.microsoft.com/office/drawing/2014/main" id="{9F874C93-D830-4D23-94BE-6C5DF88D099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11" name="Text Box 17">
          <a:extLst>
            <a:ext uri="{FF2B5EF4-FFF2-40B4-BE49-F238E27FC236}">
              <a16:creationId xmlns="" xmlns:a16="http://schemas.microsoft.com/office/drawing/2014/main" id="{4DEED854-D628-4D71-BDC6-CEB9F3EB677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12" name="Text Box 6">
          <a:extLst>
            <a:ext uri="{FF2B5EF4-FFF2-40B4-BE49-F238E27FC236}">
              <a16:creationId xmlns="" xmlns:a16="http://schemas.microsoft.com/office/drawing/2014/main" id="{FCE73EFD-909F-4D36-A80D-AC47C43F5F5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13" name="Text Box 7">
          <a:extLst>
            <a:ext uri="{FF2B5EF4-FFF2-40B4-BE49-F238E27FC236}">
              <a16:creationId xmlns="" xmlns:a16="http://schemas.microsoft.com/office/drawing/2014/main" id="{4AE61848-9D1D-4598-9603-5C1FE953826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14" name="Text Box 8">
          <a:extLst>
            <a:ext uri="{FF2B5EF4-FFF2-40B4-BE49-F238E27FC236}">
              <a16:creationId xmlns="" xmlns:a16="http://schemas.microsoft.com/office/drawing/2014/main" id="{6271627D-9B15-47F1-AA6C-0B7A6BB9047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15" name="Text Box 9">
          <a:extLst>
            <a:ext uri="{FF2B5EF4-FFF2-40B4-BE49-F238E27FC236}">
              <a16:creationId xmlns="" xmlns:a16="http://schemas.microsoft.com/office/drawing/2014/main" id="{9EF0AA9C-FB23-40B6-A927-930BB0C1827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16" name="Text Box 10">
          <a:extLst>
            <a:ext uri="{FF2B5EF4-FFF2-40B4-BE49-F238E27FC236}">
              <a16:creationId xmlns="" xmlns:a16="http://schemas.microsoft.com/office/drawing/2014/main" id="{A1F644BD-3353-4950-9E43-E4C49B6FDC6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17" name="Text Box 11">
          <a:extLst>
            <a:ext uri="{FF2B5EF4-FFF2-40B4-BE49-F238E27FC236}">
              <a16:creationId xmlns="" xmlns:a16="http://schemas.microsoft.com/office/drawing/2014/main" id="{9BD711A8-F11D-4162-8707-4A4F26642F1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18" name="Text Box 12">
          <a:extLst>
            <a:ext uri="{FF2B5EF4-FFF2-40B4-BE49-F238E27FC236}">
              <a16:creationId xmlns="" xmlns:a16="http://schemas.microsoft.com/office/drawing/2014/main" id="{4AE4790C-FB50-48C0-BD3A-E53C08580A4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19" name="Text Box 13">
          <a:extLst>
            <a:ext uri="{FF2B5EF4-FFF2-40B4-BE49-F238E27FC236}">
              <a16:creationId xmlns="" xmlns:a16="http://schemas.microsoft.com/office/drawing/2014/main" id="{B0873D69-CE30-4454-BE82-F47C90A3ED1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20" name="Text Box 14">
          <a:extLst>
            <a:ext uri="{FF2B5EF4-FFF2-40B4-BE49-F238E27FC236}">
              <a16:creationId xmlns="" xmlns:a16="http://schemas.microsoft.com/office/drawing/2014/main" id="{F2D9E185-800A-45E9-A5DB-19AC8BB1B8E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21" name="Text Box 15">
          <a:extLst>
            <a:ext uri="{FF2B5EF4-FFF2-40B4-BE49-F238E27FC236}">
              <a16:creationId xmlns="" xmlns:a16="http://schemas.microsoft.com/office/drawing/2014/main" id="{920EBAD0-C594-4515-8C02-9F16ED76F85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22" name="Text Box 16">
          <a:extLst>
            <a:ext uri="{FF2B5EF4-FFF2-40B4-BE49-F238E27FC236}">
              <a16:creationId xmlns="" xmlns:a16="http://schemas.microsoft.com/office/drawing/2014/main" id="{F4D13190-E0CD-49AC-8173-3DF7A027354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223" name="Text Box 17">
          <a:extLst>
            <a:ext uri="{FF2B5EF4-FFF2-40B4-BE49-F238E27FC236}">
              <a16:creationId xmlns="" xmlns:a16="http://schemas.microsoft.com/office/drawing/2014/main" id="{0BBD4B15-5964-4DCE-9D04-96B57948F3F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24" name="Text Box 6">
          <a:extLst>
            <a:ext uri="{FF2B5EF4-FFF2-40B4-BE49-F238E27FC236}">
              <a16:creationId xmlns="" xmlns:a16="http://schemas.microsoft.com/office/drawing/2014/main" id="{FC8FEB7B-D7B1-4254-8FC7-B9D106B95F8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25" name="Text Box 7">
          <a:extLst>
            <a:ext uri="{FF2B5EF4-FFF2-40B4-BE49-F238E27FC236}">
              <a16:creationId xmlns="" xmlns:a16="http://schemas.microsoft.com/office/drawing/2014/main" id="{41CDAC4E-579C-4575-8D68-C07D2467988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26" name="Text Box 8">
          <a:extLst>
            <a:ext uri="{FF2B5EF4-FFF2-40B4-BE49-F238E27FC236}">
              <a16:creationId xmlns="" xmlns:a16="http://schemas.microsoft.com/office/drawing/2014/main" id="{A3E53943-E69A-4118-AE3C-52AEB9A41B0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27" name="Text Box 9">
          <a:extLst>
            <a:ext uri="{FF2B5EF4-FFF2-40B4-BE49-F238E27FC236}">
              <a16:creationId xmlns="" xmlns:a16="http://schemas.microsoft.com/office/drawing/2014/main" id="{6BD9A044-F743-4EDC-BA74-30CDE08C704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28" name="Text Box 10">
          <a:extLst>
            <a:ext uri="{FF2B5EF4-FFF2-40B4-BE49-F238E27FC236}">
              <a16:creationId xmlns="" xmlns:a16="http://schemas.microsoft.com/office/drawing/2014/main" id="{558E2ADA-B657-47E5-A55C-B6993AC51A5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29" name="Text Box 11">
          <a:extLst>
            <a:ext uri="{FF2B5EF4-FFF2-40B4-BE49-F238E27FC236}">
              <a16:creationId xmlns="" xmlns:a16="http://schemas.microsoft.com/office/drawing/2014/main" id="{28DE3BE4-AB74-461E-803A-58F2C46E7B4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30" name="Text Box 12">
          <a:extLst>
            <a:ext uri="{FF2B5EF4-FFF2-40B4-BE49-F238E27FC236}">
              <a16:creationId xmlns="" xmlns:a16="http://schemas.microsoft.com/office/drawing/2014/main" id="{AA14F8D9-7D1A-4FF7-9024-B801108010F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31" name="Text Box 13">
          <a:extLst>
            <a:ext uri="{FF2B5EF4-FFF2-40B4-BE49-F238E27FC236}">
              <a16:creationId xmlns="" xmlns:a16="http://schemas.microsoft.com/office/drawing/2014/main" id="{61AC3518-EE87-47BB-AE6D-C8E96CBEDB0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32" name="Text Box 14">
          <a:extLst>
            <a:ext uri="{FF2B5EF4-FFF2-40B4-BE49-F238E27FC236}">
              <a16:creationId xmlns="" xmlns:a16="http://schemas.microsoft.com/office/drawing/2014/main" id="{FEF97938-432F-42A9-A1A8-A29C844DC6A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33" name="Text Box 15">
          <a:extLst>
            <a:ext uri="{FF2B5EF4-FFF2-40B4-BE49-F238E27FC236}">
              <a16:creationId xmlns="" xmlns:a16="http://schemas.microsoft.com/office/drawing/2014/main" id="{48139065-E0B7-4717-A5B6-B77B06EF5F4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34" name="Text Box 16">
          <a:extLst>
            <a:ext uri="{FF2B5EF4-FFF2-40B4-BE49-F238E27FC236}">
              <a16:creationId xmlns="" xmlns:a16="http://schemas.microsoft.com/office/drawing/2014/main" id="{07056B06-E919-4596-BE45-63317A0ED16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35" name="Text Box 17">
          <a:extLst>
            <a:ext uri="{FF2B5EF4-FFF2-40B4-BE49-F238E27FC236}">
              <a16:creationId xmlns="" xmlns:a16="http://schemas.microsoft.com/office/drawing/2014/main" id="{AC821F89-0D74-40B1-A483-EA0C475B5F9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36" name="Text Box 6">
          <a:extLst>
            <a:ext uri="{FF2B5EF4-FFF2-40B4-BE49-F238E27FC236}">
              <a16:creationId xmlns="" xmlns:a16="http://schemas.microsoft.com/office/drawing/2014/main" id="{D1808445-2924-4C33-8B54-2CB989E35A3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37" name="Text Box 7">
          <a:extLst>
            <a:ext uri="{FF2B5EF4-FFF2-40B4-BE49-F238E27FC236}">
              <a16:creationId xmlns="" xmlns:a16="http://schemas.microsoft.com/office/drawing/2014/main" id="{31C80925-BD43-4FF4-B927-4FC10FA2280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38" name="Text Box 8">
          <a:extLst>
            <a:ext uri="{FF2B5EF4-FFF2-40B4-BE49-F238E27FC236}">
              <a16:creationId xmlns="" xmlns:a16="http://schemas.microsoft.com/office/drawing/2014/main" id="{E108846C-5BF1-44C8-A9FD-6CDBE0CA375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39" name="Text Box 9">
          <a:extLst>
            <a:ext uri="{FF2B5EF4-FFF2-40B4-BE49-F238E27FC236}">
              <a16:creationId xmlns="" xmlns:a16="http://schemas.microsoft.com/office/drawing/2014/main" id="{C64BCAB6-AD84-4C45-A9FF-EEB056771D8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40" name="Text Box 10">
          <a:extLst>
            <a:ext uri="{FF2B5EF4-FFF2-40B4-BE49-F238E27FC236}">
              <a16:creationId xmlns="" xmlns:a16="http://schemas.microsoft.com/office/drawing/2014/main" id="{D741CDE9-6C6C-4081-ABEE-A70EF402F9F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41" name="Text Box 11">
          <a:extLst>
            <a:ext uri="{FF2B5EF4-FFF2-40B4-BE49-F238E27FC236}">
              <a16:creationId xmlns="" xmlns:a16="http://schemas.microsoft.com/office/drawing/2014/main" id="{A872D7C6-0E6B-479F-B042-7910E1072DD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42" name="Text Box 12">
          <a:extLst>
            <a:ext uri="{FF2B5EF4-FFF2-40B4-BE49-F238E27FC236}">
              <a16:creationId xmlns="" xmlns:a16="http://schemas.microsoft.com/office/drawing/2014/main" id="{B2DCBF9B-791B-4899-A60E-CD77E9DD370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43" name="Text Box 13">
          <a:extLst>
            <a:ext uri="{FF2B5EF4-FFF2-40B4-BE49-F238E27FC236}">
              <a16:creationId xmlns="" xmlns:a16="http://schemas.microsoft.com/office/drawing/2014/main" id="{F1B35FFD-6873-4482-9FA3-A3813CFF911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44" name="Text Box 14">
          <a:extLst>
            <a:ext uri="{FF2B5EF4-FFF2-40B4-BE49-F238E27FC236}">
              <a16:creationId xmlns="" xmlns:a16="http://schemas.microsoft.com/office/drawing/2014/main" id="{F61E98FC-A97C-472F-A549-E6442E0EF69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45" name="Text Box 15">
          <a:extLst>
            <a:ext uri="{FF2B5EF4-FFF2-40B4-BE49-F238E27FC236}">
              <a16:creationId xmlns="" xmlns:a16="http://schemas.microsoft.com/office/drawing/2014/main" id="{6C1DC729-9FE3-4086-B29E-A2C73F7A84C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46" name="Text Box 16">
          <a:extLst>
            <a:ext uri="{FF2B5EF4-FFF2-40B4-BE49-F238E27FC236}">
              <a16:creationId xmlns="" xmlns:a16="http://schemas.microsoft.com/office/drawing/2014/main" id="{7B8A4294-6EB0-4888-881D-AED34DDFD46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47" name="Text Box 17">
          <a:extLst>
            <a:ext uri="{FF2B5EF4-FFF2-40B4-BE49-F238E27FC236}">
              <a16:creationId xmlns="" xmlns:a16="http://schemas.microsoft.com/office/drawing/2014/main" id="{412F4F1E-0FDD-49DD-A329-7B885CAFBDA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48" name="Text Box 7">
          <a:extLst>
            <a:ext uri="{FF2B5EF4-FFF2-40B4-BE49-F238E27FC236}">
              <a16:creationId xmlns="" xmlns:a16="http://schemas.microsoft.com/office/drawing/2014/main" id="{BA2C6BE8-33D5-450C-9669-38237E89E60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49" name="Text Box 8">
          <a:extLst>
            <a:ext uri="{FF2B5EF4-FFF2-40B4-BE49-F238E27FC236}">
              <a16:creationId xmlns="" xmlns:a16="http://schemas.microsoft.com/office/drawing/2014/main" id="{598165F4-3E6D-4064-B1E4-E0C3BD4054B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50" name="Text Box 9">
          <a:extLst>
            <a:ext uri="{FF2B5EF4-FFF2-40B4-BE49-F238E27FC236}">
              <a16:creationId xmlns="" xmlns:a16="http://schemas.microsoft.com/office/drawing/2014/main" id="{72DDDF8B-F21B-4AFE-9CE4-0A3606196E1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51" name="Text Box 10">
          <a:extLst>
            <a:ext uri="{FF2B5EF4-FFF2-40B4-BE49-F238E27FC236}">
              <a16:creationId xmlns="" xmlns:a16="http://schemas.microsoft.com/office/drawing/2014/main" id="{C667BA3C-1F4F-4C6E-A1D0-EFDF0977CAB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52" name="Text Box 11">
          <a:extLst>
            <a:ext uri="{FF2B5EF4-FFF2-40B4-BE49-F238E27FC236}">
              <a16:creationId xmlns="" xmlns:a16="http://schemas.microsoft.com/office/drawing/2014/main" id="{BB6FFCA3-72EF-460E-BFC8-41491539F9C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53" name="Text Box 12">
          <a:extLst>
            <a:ext uri="{FF2B5EF4-FFF2-40B4-BE49-F238E27FC236}">
              <a16:creationId xmlns="" xmlns:a16="http://schemas.microsoft.com/office/drawing/2014/main" id="{394851AF-C3E9-4FC9-BA3A-F38FE7F40C9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54" name="Text Box 13">
          <a:extLst>
            <a:ext uri="{FF2B5EF4-FFF2-40B4-BE49-F238E27FC236}">
              <a16:creationId xmlns="" xmlns:a16="http://schemas.microsoft.com/office/drawing/2014/main" id="{DF449CB1-D194-46DA-A1CE-638DC10BCA0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55" name="Text Box 14">
          <a:extLst>
            <a:ext uri="{FF2B5EF4-FFF2-40B4-BE49-F238E27FC236}">
              <a16:creationId xmlns="" xmlns:a16="http://schemas.microsoft.com/office/drawing/2014/main" id="{DE9FFA00-CF30-45B7-BFBB-780AADF5CD5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56" name="Text Box 15">
          <a:extLst>
            <a:ext uri="{FF2B5EF4-FFF2-40B4-BE49-F238E27FC236}">
              <a16:creationId xmlns="" xmlns:a16="http://schemas.microsoft.com/office/drawing/2014/main" id="{8CC6F2BC-098B-452A-8858-A0347F3F96D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57" name="Text Box 16">
          <a:extLst>
            <a:ext uri="{FF2B5EF4-FFF2-40B4-BE49-F238E27FC236}">
              <a16:creationId xmlns="" xmlns:a16="http://schemas.microsoft.com/office/drawing/2014/main" id="{DADAAAFE-72B0-4C0A-A8B0-BDCB883A114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58" name="Text Box 17">
          <a:extLst>
            <a:ext uri="{FF2B5EF4-FFF2-40B4-BE49-F238E27FC236}">
              <a16:creationId xmlns="" xmlns:a16="http://schemas.microsoft.com/office/drawing/2014/main" id="{46DCE262-7F42-4DE9-921E-7D02EBA5A8F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59" name="Text Box 6">
          <a:extLst>
            <a:ext uri="{FF2B5EF4-FFF2-40B4-BE49-F238E27FC236}">
              <a16:creationId xmlns="" xmlns:a16="http://schemas.microsoft.com/office/drawing/2014/main" id="{CDEBB92C-57B1-463E-8A36-1365FE24BD1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60" name="Text Box 7">
          <a:extLst>
            <a:ext uri="{FF2B5EF4-FFF2-40B4-BE49-F238E27FC236}">
              <a16:creationId xmlns="" xmlns:a16="http://schemas.microsoft.com/office/drawing/2014/main" id="{5059AA0B-708C-4470-92FC-7E9B048B2E2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61" name="Text Box 8">
          <a:extLst>
            <a:ext uri="{FF2B5EF4-FFF2-40B4-BE49-F238E27FC236}">
              <a16:creationId xmlns="" xmlns:a16="http://schemas.microsoft.com/office/drawing/2014/main" id="{7BF94FE1-7E9B-4DB6-A169-958529CD489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62" name="Text Box 9">
          <a:extLst>
            <a:ext uri="{FF2B5EF4-FFF2-40B4-BE49-F238E27FC236}">
              <a16:creationId xmlns="" xmlns:a16="http://schemas.microsoft.com/office/drawing/2014/main" id="{7BB160C0-CA18-4858-9296-43AB93C3746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63" name="Text Box 10">
          <a:extLst>
            <a:ext uri="{FF2B5EF4-FFF2-40B4-BE49-F238E27FC236}">
              <a16:creationId xmlns="" xmlns:a16="http://schemas.microsoft.com/office/drawing/2014/main" id="{79A3C161-EAAF-4A06-B996-78FCAA95C58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64" name="Text Box 11">
          <a:extLst>
            <a:ext uri="{FF2B5EF4-FFF2-40B4-BE49-F238E27FC236}">
              <a16:creationId xmlns="" xmlns:a16="http://schemas.microsoft.com/office/drawing/2014/main" id="{C8BC5E1F-F6D1-4B2B-B872-CD26574A8CF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65" name="Text Box 12">
          <a:extLst>
            <a:ext uri="{FF2B5EF4-FFF2-40B4-BE49-F238E27FC236}">
              <a16:creationId xmlns="" xmlns:a16="http://schemas.microsoft.com/office/drawing/2014/main" id="{B7CB9E61-1971-402B-896F-922C4C25D3A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66" name="Text Box 13">
          <a:extLst>
            <a:ext uri="{FF2B5EF4-FFF2-40B4-BE49-F238E27FC236}">
              <a16:creationId xmlns="" xmlns:a16="http://schemas.microsoft.com/office/drawing/2014/main" id="{5D2F62AD-D965-4AA1-B3A8-582DBD814BC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67" name="Text Box 14">
          <a:extLst>
            <a:ext uri="{FF2B5EF4-FFF2-40B4-BE49-F238E27FC236}">
              <a16:creationId xmlns="" xmlns:a16="http://schemas.microsoft.com/office/drawing/2014/main" id="{F85CF9F1-9469-465F-BD0C-4E189D0B47B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68" name="Text Box 15">
          <a:extLst>
            <a:ext uri="{FF2B5EF4-FFF2-40B4-BE49-F238E27FC236}">
              <a16:creationId xmlns="" xmlns:a16="http://schemas.microsoft.com/office/drawing/2014/main" id="{CA3988C9-70B4-42F0-884E-54B253F73E1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69" name="Text Box 16">
          <a:extLst>
            <a:ext uri="{FF2B5EF4-FFF2-40B4-BE49-F238E27FC236}">
              <a16:creationId xmlns="" xmlns:a16="http://schemas.microsoft.com/office/drawing/2014/main" id="{D94E28CC-FBA8-49E7-AF1F-507B1CD6817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70" name="Text Box 17">
          <a:extLst>
            <a:ext uri="{FF2B5EF4-FFF2-40B4-BE49-F238E27FC236}">
              <a16:creationId xmlns="" xmlns:a16="http://schemas.microsoft.com/office/drawing/2014/main" id="{E8A1F0D7-2E4F-4D6E-B83A-E163F0DFA9A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71" name="Text Box 6">
          <a:extLst>
            <a:ext uri="{FF2B5EF4-FFF2-40B4-BE49-F238E27FC236}">
              <a16:creationId xmlns="" xmlns:a16="http://schemas.microsoft.com/office/drawing/2014/main" id="{348E091D-4581-4EF6-BD71-465F2F7D385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72" name="Text Box 7">
          <a:extLst>
            <a:ext uri="{FF2B5EF4-FFF2-40B4-BE49-F238E27FC236}">
              <a16:creationId xmlns="" xmlns:a16="http://schemas.microsoft.com/office/drawing/2014/main" id="{E2EA500C-538A-4165-AD02-85440D97B94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73" name="Text Box 8">
          <a:extLst>
            <a:ext uri="{FF2B5EF4-FFF2-40B4-BE49-F238E27FC236}">
              <a16:creationId xmlns="" xmlns:a16="http://schemas.microsoft.com/office/drawing/2014/main" id="{77098977-1430-47C5-9AD7-2C94BD13BEC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74" name="Text Box 9">
          <a:extLst>
            <a:ext uri="{FF2B5EF4-FFF2-40B4-BE49-F238E27FC236}">
              <a16:creationId xmlns="" xmlns:a16="http://schemas.microsoft.com/office/drawing/2014/main" id="{2CD9654F-2C64-46C3-A48F-638EF036711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75" name="Text Box 10">
          <a:extLst>
            <a:ext uri="{FF2B5EF4-FFF2-40B4-BE49-F238E27FC236}">
              <a16:creationId xmlns="" xmlns:a16="http://schemas.microsoft.com/office/drawing/2014/main" id="{E983D052-8985-4E5D-98B8-6B89E149C48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76" name="Text Box 11">
          <a:extLst>
            <a:ext uri="{FF2B5EF4-FFF2-40B4-BE49-F238E27FC236}">
              <a16:creationId xmlns="" xmlns:a16="http://schemas.microsoft.com/office/drawing/2014/main" id="{BA9F1AE7-1617-42AF-AE96-B159BC8390D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77" name="Text Box 12">
          <a:extLst>
            <a:ext uri="{FF2B5EF4-FFF2-40B4-BE49-F238E27FC236}">
              <a16:creationId xmlns="" xmlns:a16="http://schemas.microsoft.com/office/drawing/2014/main" id="{0BEA9757-4025-460D-B80E-39C337E1C5F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78" name="Text Box 13">
          <a:extLst>
            <a:ext uri="{FF2B5EF4-FFF2-40B4-BE49-F238E27FC236}">
              <a16:creationId xmlns="" xmlns:a16="http://schemas.microsoft.com/office/drawing/2014/main" id="{6505C082-9559-434F-8358-6F31D214C28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79" name="Text Box 14">
          <a:extLst>
            <a:ext uri="{FF2B5EF4-FFF2-40B4-BE49-F238E27FC236}">
              <a16:creationId xmlns="" xmlns:a16="http://schemas.microsoft.com/office/drawing/2014/main" id="{5C2558DD-C01D-43A3-8365-AA443C1D4C7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80" name="Text Box 15">
          <a:extLst>
            <a:ext uri="{FF2B5EF4-FFF2-40B4-BE49-F238E27FC236}">
              <a16:creationId xmlns="" xmlns:a16="http://schemas.microsoft.com/office/drawing/2014/main" id="{19E1DEB7-22D3-442E-9837-C97A55E68C2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81" name="Text Box 16">
          <a:extLst>
            <a:ext uri="{FF2B5EF4-FFF2-40B4-BE49-F238E27FC236}">
              <a16:creationId xmlns="" xmlns:a16="http://schemas.microsoft.com/office/drawing/2014/main" id="{59C70E85-078E-4A7D-9847-E6C31E74D14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82" name="Text Box 17">
          <a:extLst>
            <a:ext uri="{FF2B5EF4-FFF2-40B4-BE49-F238E27FC236}">
              <a16:creationId xmlns="" xmlns:a16="http://schemas.microsoft.com/office/drawing/2014/main" id="{8982A26F-F4DA-4A1D-99A8-00D5E2E63F7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83" name="Text Box 6">
          <a:extLst>
            <a:ext uri="{FF2B5EF4-FFF2-40B4-BE49-F238E27FC236}">
              <a16:creationId xmlns="" xmlns:a16="http://schemas.microsoft.com/office/drawing/2014/main" id="{D3578A2D-E7F7-4149-A4F0-95D6351EA27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84" name="Text Box 7">
          <a:extLst>
            <a:ext uri="{FF2B5EF4-FFF2-40B4-BE49-F238E27FC236}">
              <a16:creationId xmlns="" xmlns:a16="http://schemas.microsoft.com/office/drawing/2014/main" id="{5FB5AE3C-698A-4807-967F-D0A49937B20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85" name="Text Box 8">
          <a:extLst>
            <a:ext uri="{FF2B5EF4-FFF2-40B4-BE49-F238E27FC236}">
              <a16:creationId xmlns="" xmlns:a16="http://schemas.microsoft.com/office/drawing/2014/main" id="{9FDD313D-EE1D-419E-BD7D-7111740E5F1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86" name="Text Box 9">
          <a:extLst>
            <a:ext uri="{FF2B5EF4-FFF2-40B4-BE49-F238E27FC236}">
              <a16:creationId xmlns="" xmlns:a16="http://schemas.microsoft.com/office/drawing/2014/main" id="{D052EA3E-9EBC-4945-AB70-E05BB350995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87" name="Text Box 10">
          <a:extLst>
            <a:ext uri="{FF2B5EF4-FFF2-40B4-BE49-F238E27FC236}">
              <a16:creationId xmlns="" xmlns:a16="http://schemas.microsoft.com/office/drawing/2014/main" id="{0D364DA2-2D0A-44B1-B91A-8793BD986EA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88" name="Text Box 11">
          <a:extLst>
            <a:ext uri="{FF2B5EF4-FFF2-40B4-BE49-F238E27FC236}">
              <a16:creationId xmlns="" xmlns:a16="http://schemas.microsoft.com/office/drawing/2014/main" id="{42A64643-E410-441D-A3B2-C53D894F873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89" name="Text Box 12">
          <a:extLst>
            <a:ext uri="{FF2B5EF4-FFF2-40B4-BE49-F238E27FC236}">
              <a16:creationId xmlns="" xmlns:a16="http://schemas.microsoft.com/office/drawing/2014/main" id="{AE10257E-422C-4E60-830C-CA5E8543A96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90" name="Text Box 13">
          <a:extLst>
            <a:ext uri="{FF2B5EF4-FFF2-40B4-BE49-F238E27FC236}">
              <a16:creationId xmlns="" xmlns:a16="http://schemas.microsoft.com/office/drawing/2014/main" id="{FA1F233E-A6AA-49FB-8040-3EB8357319A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91" name="Text Box 14">
          <a:extLst>
            <a:ext uri="{FF2B5EF4-FFF2-40B4-BE49-F238E27FC236}">
              <a16:creationId xmlns="" xmlns:a16="http://schemas.microsoft.com/office/drawing/2014/main" id="{EE6F30C6-8F46-417A-A29C-AD731FC26CB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92" name="Text Box 15">
          <a:extLst>
            <a:ext uri="{FF2B5EF4-FFF2-40B4-BE49-F238E27FC236}">
              <a16:creationId xmlns="" xmlns:a16="http://schemas.microsoft.com/office/drawing/2014/main" id="{11A63797-73F7-4A44-8BA2-6C85598DE16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93" name="Text Box 16">
          <a:extLst>
            <a:ext uri="{FF2B5EF4-FFF2-40B4-BE49-F238E27FC236}">
              <a16:creationId xmlns="" xmlns:a16="http://schemas.microsoft.com/office/drawing/2014/main" id="{F0999CCB-BBBE-4906-9CE3-F5AA0DD5934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94" name="Text Box 17">
          <a:extLst>
            <a:ext uri="{FF2B5EF4-FFF2-40B4-BE49-F238E27FC236}">
              <a16:creationId xmlns="" xmlns:a16="http://schemas.microsoft.com/office/drawing/2014/main" id="{48DC9B5F-A3B9-446D-B2B3-BD31047D711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95" name="Text Box 7">
          <a:extLst>
            <a:ext uri="{FF2B5EF4-FFF2-40B4-BE49-F238E27FC236}">
              <a16:creationId xmlns="" xmlns:a16="http://schemas.microsoft.com/office/drawing/2014/main" id="{4267D68C-3874-4E3E-AA10-0CF4DD1D3EF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96" name="Text Box 8">
          <a:extLst>
            <a:ext uri="{FF2B5EF4-FFF2-40B4-BE49-F238E27FC236}">
              <a16:creationId xmlns="" xmlns:a16="http://schemas.microsoft.com/office/drawing/2014/main" id="{170ACFC7-D320-494B-9C57-2398E1B48AD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97" name="Text Box 9">
          <a:extLst>
            <a:ext uri="{FF2B5EF4-FFF2-40B4-BE49-F238E27FC236}">
              <a16:creationId xmlns="" xmlns:a16="http://schemas.microsoft.com/office/drawing/2014/main" id="{C9D918E8-8D81-4807-B469-8CF912A1A80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98" name="Text Box 10">
          <a:extLst>
            <a:ext uri="{FF2B5EF4-FFF2-40B4-BE49-F238E27FC236}">
              <a16:creationId xmlns="" xmlns:a16="http://schemas.microsoft.com/office/drawing/2014/main" id="{19026943-49BC-4B64-9A0F-84DD723295F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299" name="Text Box 11">
          <a:extLst>
            <a:ext uri="{FF2B5EF4-FFF2-40B4-BE49-F238E27FC236}">
              <a16:creationId xmlns="" xmlns:a16="http://schemas.microsoft.com/office/drawing/2014/main" id="{5ED961FF-5E5C-4991-AE7E-BB283F5FFFB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00" name="Text Box 12">
          <a:extLst>
            <a:ext uri="{FF2B5EF4-FFF2-40B4-BE49-F238E27FC236}">
              <a16:creationId xmlns="" xmlns:a16="http://schemas.microsoft.com/office/drawing/2014/main" id="{B61ACB4C-431C-4AA6-8512-84ADFB38636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01" name="Text Box 13">
          <a:extLst>
            <a:ext uri="{FF2B5EF4-FFF2-40B4-BE49-F238E27FC236}">
              <a16:creationId xmlns="" xmlns:a16="http://schemas.microsoft.com/office/drawing/2014/main" id="{E5BADB6A-6737-4766-995C-E2CA53BE88B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02" name="Text Box 14">
          <a:extLst>
            <a:ext uri="{FF2B5EF4-FFF2-40B4-BE49-F238E27FC236}">
              <a16:creationId xmlns="" xmlns:a16="http://schemas.microsoft.com/office/drawing/2014/main" id="{0530AFF0-E76C-4A2E-A5F1-69BD549B02B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03" name="Text Box 15">
          <a:extLst>
            <a:ext uri="{FF2B5EF4-FFF2-40B4-BE49-F238E27FC236}">
              <a16:creationId xmlns="" xmlns:a16="http://schemas.microsoft.com/office/drawing/2014/main" id="{2A9011BD-7ED7-44F9-8D32-7D1F2719114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04" name="Text Box 16">
          <a:extLst>
            <a:ext uri="{FF2B5EF4-FFF2-40B4-BE49-F238E27FC236}">
              <a16:creationId xmlns="" xmlns:a16="http://schemas.microsoft.com/office/drawing/2014/main" id="{D5BB8F56-AEBB-4DC2-9784-70BE0D86A96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05" name="Text Box 17">
          <a:extLst>
            <a:ext uri="{FF2B5EF4-FFF2-40B4-BE49-F238E27FC236}">
              <a16:creationId xmlns="" xmlns:a16="http://schemas.microsoft.com/office/drawing/2014/main" id="{C0D9B0D3-C047-463A-96F8-F54F42E379C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06" name="Text Box 6">
          <a:extLst>
            <a:ext uri="{FF2B5EF4-FFF2-40B4-BE49-F238E27FC236}">
              <a16:creationId xmlns="" xmlns:a16="http://schemas.microsoft.com/office/drawing/2014/main" id="{7C6D412A-9053-465B-A9CB-5046C010DA4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07" name="Text Box 7">
          <a:extLst>
            <a:ext uri="{FF2B5EF4-FFF2-40B4-BE49-F238E27FC236}">
              <a16:creationId xmlns="" xmlns:a16="http://schemas.microsoft.com/office/drawing/2014/main" id="{5BC5B5C0-E5E4-4BD2-894D-ECB19171447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08" name="Text Box 8">
          <a:extLst>
            <a:ext uri="{FF2B5EF4-FFF2-40B4-BE49-F238E27FC236}">
              <a16:creationId xmlns="" xmlns:a16="http://schemas.microsoft.com/office/drawing/2014/main" id="{0E313EC4-9B79-4366-A8D5-9201CCD995F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09" name="Text Box 9">
          <a:extLst>
            <a:ext uri="{FF2B5EF4-FFF2-40B4-BE49-F238E27FC236}">
              <a16:creationId xmlns="" xmlns:a16="http://schemas.microsoft.com/office/drawing/2014/main" id="{EC7869D8-79CB-4BB4-8C17-3C23B641423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10" name="Text Box 10">
          <a:extLst>
            <a:ext uri="{FF2B5EF4-FFF2-40B4-BE49-F238E27FC236}">
              <a16:creationId xmlns="" xmlns:a16="http://schemas.microsoft.com/office/drawing/2014/main" id="{DBE832F0-8A54-4F53-8475-9FFB1C7695E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11" name="Text Box 11">
          <a:extLst>
            <a:ext uri="{FF2B5EF4-FFF2-40B4-BE49-F238E27FC236}">
              <a16:creationId xmlns="" xmlns:a16="http://schemas.microsoft.com/office/drawing/2014/main" id="{000033E9-8DB4-43F0-BE27-23754DE8DB6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12" name="Text Box 12">
          <a:extLst>
            <a:ext uri="{FF2B5EF4-FFF2-40B4-BE49-F238E27FC236}">
              <a16:creationId xmlns="" xmlns:a16="http://schemas.microsoft.com/office/drawing/2014/main" id="{403FB802-EDD3-45A0-9028-3DDC69D04B0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13" name="Text Box 13">
          <a:extLst>
            <a:ext uri="{FF2B5EF4-FFF2-40B4-BE49-F238E27FC236}">
              <a16:creationId xmlns="" xmlns:a16="http://schemas.microsoft.com/office/drawing/2014/main" id="{98A77537-A193-4B50-A24C-57D8A4ED98F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14" name="Text Box 14">
          <a:extLst>
            <a:ext uri="{FF2B5EF4-FFF2-40B4-BE49-F238E27FC236}">
              <a16:creationId xmlns="" xmlns:a16="http://schemas.microsoft.com/office/drawing/2014/main" id="{2B8138A9-3390-4750-BA27-FB3AE750699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15" name="Text Box 15">
          <a:extLst>
            <a:ext uri="{FF2B5EF4-FFF2-40B4-BE49-F238E27FC236}">
              <a16:creationId xmlns="" xmlns:a16="http://schemas.microsoft.com/office/drawing/2014/main" id="{B310046D-D3DE-44E9-B5DE-6CE63D16197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16" name="Text Box 16">
          <a:extLst>
            <a:ext uri="{FF2B5EF4-FFF2-40B4-BE49-F238E27FC236}">
              <a16:creationId xmlns="" xmlns:a16="http://schemas.microsoft.com/office/drawing/2014/main" id="{E25E9A7F-974D-4CA2-A186-6A922C75EDA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17" name="Text Box 17">
          <a:extLst>
            <a:ext uri="{FF2B5EF4-FFF2-40B4-BE49-F238E27FC236}">
              <a16:creationId xmlns="" xmlns:a16="http://schemas.microsoft.com/office/drawing/2014/main" id="{FC3BE945-3388-40F9-A602-B4CACA8A817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18" name="Text Box 6">
          <a:extLst>
            <a:ext uri="{FF2B5EF4-FFF2-40B4-BE49-F238E27FC236}">
              <a16:creationId xmlns="" xmlns:a16="http://schemas.microsoft.com/office/drawing/2014/main" id="{B82058D5-5DF9-4F31-A35C-A233F8752B7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19" name="Text Box 7">
          <a:extLst>
            <a:ext uri="{FF2B5EF4-FFF2-40B4-BE49-F238E27FC236}">
              <a16:creationId xmlns="" xmlns:a16="http://schemas.microsoft.com/office/drawing/2014/main" id="{0957CAE5-B290-41F0-98DF-17244B04955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20" name="Text Box 8">
          <a:extLst>
            <a:ext uri="{FF2B5EF4-FFF2-40B4-BE49-F238E27FC236}">
              <a16:creationId xmlns="" xmlns:a16="http://schemas.microsoft.com/office/drawing/2014/main" id="{829F076B-8C2F-4CB7-8A04-C3F0677E9A8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21" name="Text Box 9">
          <a:extLst>
            <a:ext uri="{FF2B5EF4-FFF2-40B4-BE49-F238E27FC236}">
              <a16:creationId xmlns="" xmlns:a16="http://schemas.microsoft.com/office/drawing/2014/main" id="{BA8ED74A-BB52-49DC-88C3-A73A9B093F3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22" name="Text Box 10">
          <a:extLst>
            <a:ext uri="{FF2B5EF4-FFF2-40B4-BE49-F238E27FC236}">
              <a16:creationId xmlns="" xmlns:a16="http://schemas.microsoft.com/office/drawing/2014/main" id="{5AA91086-2158-4087-82AD-ACAD2B1D13A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23" name="Text Box 11">
          <a:extLst>
            <a:ext uri="{FF2B5EF4-FFF2-40B4-BE49-F238E27FC236}">
              <a16:creationId xmlns="" xmlns:a16="http://schemas.microsoft.com/office/drawing/2014/main" id="{C11B90F3-2183-4893-9E1B-68EB5FEF3AC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24" name="Text Box 12">
          <a:extLst>
            <a:ext uri="{FF2B5EF4-FFF2-40B4-BE49-F238E27FC236}">
              <a16:creationId xmlns="" xmlns:a16="http://schemas.microsoft.com/office/drawing/2014/main" id="{26C154A0-7603-4314-9939-9711B27EF4A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25" name="Text Box 13">
          <a:extLst>
            <a:ext uri="{FF2B5EF4-FFF2-40B4-BE49-F238E27FC236}">
              <a16:creationId xmlns="" xmlns:a16="http://schemas.microsoft.com/office/drawing/2014/main" id="{A5898F54-D761-4CEA-B462-2B8328BB1C6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26" name="Text Box 14">
          <a:extLst>
            <a:ext uri="{FF2B5EF4-FFF2-40B4-BE49-F238E27FC236}">
              <a16:creationId xmlns="" xmlns:a16="http://schemas.microsoft.com/office/drawing/2014/main" id="{B85BC5D2-C14E-42C8-993B-A347AFBFB9A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27" name="Text Box 15">
          <a:extLst>
            <a:ext uri="{FF2B5EF4-FFF2-40B4-BE49-F238E27FC236}">
              <a16:creationId xmlns="" xmlns:a16="http://schemas.microsoft.com/office/drawing/2014/main" id="{0DFE5B34-AF87-4A9D-946F-4B24113F974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28" name="Text Box 16">
          <a:extLst>
            <a:ext uri="{FF2B5EF4-FFF2-40B4-BE49-F238E27FC236}">
              <a16:creationId xmlns="" xmlns:a16="http://schemas.microsoft.com/office/drawing/2014/main" id="{03070DA2-0AB7-4336-B26D-B4AE46172E8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29" name="Text Box 17">
          <a:extLst>
            <a:ext uri="{FF2B5EF4-FFF2-40B4-BE49-F238E27FC236}">
              <a16:creationId xmlns="" xmlns:a16="http://schemas.microsoft.com/office/drawing/2014/main" id="{F43D9D8C-8FC6-43D5-A7FB-DC25D818976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30" name="Text Box 6">
          <a:extLst>
            <a:ext uri="{FF2B5EF4-FFF2-40B4-BE49-F238E27FC236}">
              <a16:creationId xmlns="" xmlns:a16="http://schemas.microsoft.com/office/drawing/2014/main" id="{587B659B-2247-47EB-A7A8-01A9D80D027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31" name="Text Box 7">
          <a:extLst>
            <a:ext uri="{FF2B5EF4-FFF2-40B4-BE49-F238E27FC236}">
              <a16:creationId xmlns="" xmlns:a16="http://schemas.microsoft.com/office/drawing/2014/main" id="{2477E915-3813-48DB-8B79-F4C2D1CB923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32" name="Text Box 8">
          <a:extLst>
            <a:ext uri="{FF2B5EF4-FFF2-40B4-BE49-F238E27FC236}">
              <a16:creationId xmlns="" xmlns:a16="http://schemas.microsoft.com/office/drawing/2014/main" id="{450E5857-13DF-4CAC-8BA7-5DB46BA6215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33" name="Text Box 9">
          <a:extLst>
            <a:ext uri="{FF2B5EF4-FFF2-40B4-BE49-F238E27FC236}">
              <a16:creationId xmlns="" xmlns:a16="http://schemas.microsoft.com/office/drawing/2014/main" id="{6313B81A-C1C2-4545-8753-C941E594CAF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34" name="Text Box 10">
          <a:extLst>
            <a:ext uri="{FF2B5EF4-FFF2-40B4-BE49-F238E27FC236}">
              <a16:creationId xmlns="" xmlns:a16="http://schemas.microsoft.com/office/drawing/2014/main" id="{500FCD91-057A-4FE2-8A24-F6BB2360956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35" name="Text Box 11">
          <a:extLst>
            <a:ext uri="{FF2B5EF4-FFF2-40B4-BE49-F238E27FC236}">
              <a16:creationId xmlns="" xmlns:a16="http://schemas.microsoft.com/office/drawing/2014/main" id="{561FC7A7-9663-4072-A912-E17E5EDA735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36" name="Text Box 12">
          <a:extLst>
            <a:ext uri="{FF2B5EF4-FFF2-40B4-BE49-F238E27FC236}">
              <a16:creationId xmlns="" xmlns:a16="http://schemas.microsoft.com/office/drawing/2014/main" id="{73DA3F8A-7C0A-4501-8DD7-6D727CC000E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37" name="Text Box 13">
          <a:extLst>
            <a:ext uri="{FF2B5EF4-FFF2-40B4-BE49-F238E27FC236}">
              <a16:creationId xmlns="" xmlns:a16="http://schemas.microsoft.com/office/drawing/2014/main" id="{BB11A2CD-F76C-4AF7-B074-9BB4CFD17DB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38" name="Text Box 14">
          <a:extLst>
            <a:ext uri="{FF2B5EF4-FFF2-40B4-BE49-F238E27FC236}">
              <a16:creationId xmlns="" xmlns:a16="http://schemas.microsoft.com/office/drawing/2014/main" id="{7FFF3C6F-3F53-42E7-BC60-CC205303066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39" name="Text Box 15">
          <a:extLst>
            <a:ext uri="{FF2B5EF4-FFF2-40B4-BE49-F238E27FC236}">
              <a16:creationId xmlns="" xmlns:a16="http://schemas.microsoft.com/office/drawing/2014/main" id="{1A9E15D0-364E-409B-9807-C15338EAEDE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40" name="Text Box 16">
          <a:extLst>
            <a:ext uri="{FF2B5EF4-FFF2-40B4-BE49-F238E27FC236}">
              <a16:creationId xmlns="" xmlns:a16="http://schemas.microsoft.com/office/drawing/2014/main" id="{5789C98B-823C-4758-BC60-6DF0CF5F6D2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41" name="Text Box 17">
          <a:extLst>
            <a:ext uri="{FF2B5EF4-FFF2-40B4-BE49-F238E27FC236}">
              <a16:creationId xmlns="" xmlns:a16="http://schemas.microsoft.com/office/drawing/2014/main" id="{75EEEDAC-D9B5-49C7-8918-D709FF8A71B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42" name="Text Box 7">
          <a:extLst>
            <a:ext uri="{FF2B5EF4-FFF2-40B4-BE49-F238E27FC236}">
              <a16:creationId xmlns="" xmlns:a16="http://schemas.microsoft.com/office/drawing/2014/main" id="{9E2E53FB-0907-45C1-98D5-6E283C91C46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43" name="Text Box 8">
          <a:extLst>
            <a:ext uri="{FF2B5EF4-FFF2-40B4-BE49-F238E27FC236}">
              <a16:creationId xmlns="" xmlns:a16="http://schemas.microsoft.com/office/drawing/2014/main" id="{BE4DB8D3-AD6B-471A-8733-304F08278CA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44" name="Text Box 9">
          <a:extLst>
            <a:ext uri="{FF2B5EF4-FFF2-40B4-BE49-F238E27FC236}">
              <a16:creationId xmlns="" xmlns:a16="http://schemas.microsoft.com/office/drawing/2014/main" id="{B4F3830D-2F83-4B3F-B446-1741320BA62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45" name="Text Box 10">
          <a:extLst>
            <a:ext uri="{FF2B5EF4-FFF2-40B4-BE49-F238E27FC236}">
              <a16:creationId xmlns="" xmlns:a16="http://schemas.microsoft.com/office/drawing/2014/main" id="{2C19DC02-9E40-46A6-95B3-0B19F14C018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46" name="Text Box 11">
          <a:extLst>
            <a:ext uri="{FF2B5EF4-FFF2-40B4-BE49-F238E27FC236}">
              <a16:creationId xmlns="" xmlns:a16="http://schemas.microsoft.com/office/drawing/2014/main" id="{51FFA4F7-DA56-4294-A0D2-4BEB29E4018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47" name="Text Box 12">
          <a:extLst>
            <a:ext uri="{FF2B5EF4-FFF2-40B4-BE49-F238E27FC236}">
              <a16:creationId xmlns="" xmlns:a16="http://schemas.microsoft.com/office/drawing/2014/main" id="{C51DAE6A-2CBF-43C6-BBF8-C8F95BA2F97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48" name="Text Box 13">
          <a:extLst>
            <a:ext uri="{FF2B5EF4-FFF2-40B4-BE49-F238E27FC236}">
              <a16:creationId xmlns="" xmlns:a16="http://schemas.microsoft.com/office/drawing/2014/main" id="{3C1EFBA2-DC68-4887-B181-115C1E3CF5A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49" name="Text Box 14">
          <a:extLst>
            <a:ext uri="{FF2B5EF4-FFF2-40B4-BE49-F238E27FC236}">
              <a16:creationId xmlns="" xmlns:a16="http://schemas.microsoft.com/office/drawing/2014/main" id="{CD88F188-01C7-48C3-8A16-4076356E011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50" name="Text Box 15">
          <a:extLst>
            <a:ext uri="{FF2B5EF4-FFF2-40B4-BE49-F238E27FC236}">
              <a16:creationId xmlns="" xmlns:a16="http://schemas.microsoft.com/office/drawing/2014/main" id="{248BA8B4-0861-44A1-93C8-7F6A690FD4F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51" name="Text Box 16">
          <a:extLst>
            <a:ext uri="{FF2B5EF4-FFF2-40B4-BE49-F238E27FC236}">
              <a16:creationId xmlns="" xmlns:a16="http://schemas.microsoft.com/office/drawing/2014/main" id="{B2EF21B6-047C-456A-9009-1937EB83D61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52" name="Text Box 17">
          <a:extLst>
            <a:ext uri="{FF2B5EF4-FFF2-40B4-BE49-F238E27FC236}">
              <a16:creationId xmlns="" xmlns:a16="http://schemas.microsoft.com/office/drawing/2014/main" id="{4F03D85C-BF5B-4883-85CA-9587A8A04A5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53" name="Text Box 6">
          <a:extLst>
            <a:ext uri="{FF2B5EF4-FFF2-40B4-BE49-F238E27FC236}">
              <a16:creationId xmlns="" xmlns:a16="http://schemas.microsoft.com/office/drawing/2014/main" id="{DF133D22-B39B-4E8B-950A-A620A12DBA1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54" name="Text Box 7">
          <a:extLst>
            <a:ext uri="{FF2B5EF4-FFF2-40B4-BE49-F238E27FC236}">
              <a16:creationId xmlns="" xmlns:a16="http://schemas.microsoft.com/office/drawing/2014/main" id="{CFCB0EBA-2142-4B6D-A45F-A877E1C4612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55" name="Text Box 8">
          <a:extLst>
            <a:ext uri="{FF2B5EF4-FFF2-40B4-BE49-F238E27FC236}">
              <a16:creationId xmlns="" xmlns:a16="http://schemas.microsoft.com/office/drawing/2014/main" id="{F28A1F18-71EB-44F4-94A6-37723997681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56" name="Text Box 9">
          <a:extLst>
            <a:ext uri="{FF2B5EF4-FFF2-40B4-BE49-F238E27FC236}">
              <a16:creationId xmlns="" xmlns:a16="http://schemas.microsoft.com/office/drawing/2014/main" id="{FB08E393-9715-4F74-AC15-ED9FF1C33DC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57" name="Text Box 10">
          <a:extLst>
            <a:ext uri="{FF2B5EF4-FFF2-40B4-BE49-F238E27FC236}">
              <a16:creationId xmlns="" xmlns:a16="http://schemas.microsoft.com/office/drawing/2014/main" id="{27D88DD4-54B0-4AB7-9878-B3A1C3B2CE7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58" name="Text Box 11">
          <a:extLst>
            <a:ext uri="{FF2B5EF4-FFF2-40B4-BE49-F238E27FC236}">
              <a16:creationId xmlns="" xmlns:a16="http://schemas.microsoft.com/office/drawing/2014/main" id="{9182B25C-F074-4DE5-B878-8F95227FAE0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59" name="Text Box 12">
          <a:extLst>
            <a:ext uri="{FF2B5EF4-FFF2-40B4-BE49-F238E27FC236}">
              <a16:creationId xmlns="" xmlns:a16="http://schemas.microsoft.com/office/drawing/2014/main" id="{FE079470-2343-4D38-84B6-13BE86AEA04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60" name="Text Box 13">
          <a:extLst>
            <a:ext uri="{FF2B5EF4-FFF2-40B4-BE49-F238E27FC236}">
              <a16:creationId xmlns="" xmlns:a16="http://schemas.microsoft.com/office/drawing/2014/main" id="{16F7CC59-74E6-435C-9060-99D563B2523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61" name="Text Box 14">
          <a:extLst>
            <a:ext uri="{FF2B5EF4-FFF2-40B4-BE49-F238E27FC236}">
              <a16:creationId xmlns="" xmlns:a16="http://schemas.microsoft.com/office/drawing/2014/main" id="{C7D6A3A5-3AD6-4707-9DBE-10030A77700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62" name="Text Box 15">
          <a:extLst>
            <a:ext uri="{FF2B5EF4-FFF2-40B4-BE49-F238E27FC236}">
              <a16:creationId xmlns="" xmlns:a16="http://schemas.microsoft.com/office/drawing/2014/main" id="{A476E1B8-06F0-42CD-9F2C-D48E2673986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63" name="Text Box 16">
          <a:extLst>
            <a:ext uri="{FF2B5EF4-FFF2-40B4-BE49-F238E27FC236}">
              <a16:creationId xmlns="" xmlns:a16="http://schemas.microsoft.com/office/drawing/2014/main" id="{E4C6D624-C6D5-4E9E-A843-4472B9346D6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64" name="Text Box 17">
          <a:extLst>
            <a:ext uri="{FF2B5EF4-FFF2-40B4-BE49-F238E27FC236}">
              <a16:creationId xmlns="" xmlns:a16="http://schemas.microsoft.com/office/drawing/2014/main" id="{350C335D-F284-434E-8B77-1E082B5C5CF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65" name="Text Box 6">
          <a:extLst>
            <a:ext uri="{FF2B5EF4-FFF2-40B4-BE49-F238E27FC236}">
              <a16:creationId xmlns="" xmlns:a16="http://schemas.microsoft.com/office/drawing/2014/main" id="{9C388869-BDCC-413D-B807-1A7D24A8663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66" name="Text Box 7">
          <a:extLst>
            <a:ext uri="{FF2B5EF4-FFF2-40B4-BE49-F238E27FC236}">
              <a16:creationId xmlns="" xmlns:a16="http://schemas.microsoft.com/office/drawing/2014/main" id="{25771FA3-7AD3-45C5-8173-5DC03F896B4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67" name="Text Box 8">
          <a:extLst>
            <a:ext uri="{FF2B5EF4-FFF2-40B4-BE49-F238E27FC236}">
              <a16:creationId xmlns="" xmlns:a16="http://schemas.microsoft.com/office/drawing/2014/main" id="{C1C5249C-A278-4E96-835F-841155DC50B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68" name="Text Box 9">
          <a:extLst>
            <a:ext uri="{FF2B5EF4-FFF2-40B4-BE49-F238E27FC236}">
              <a16:creationId xmlns="" xmlns:a16="http://schemas.microsoft.com/office/drawing/2014/main" id="{1360BB2A-A6C4-4F62-8A34-E4F01ED541C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69" name="Text Box 10">
          <a:extLst>
            <a:ext uri="{FF2B5EF4-FFF2-40B4-BE49-F238E27FC236}">
              <a16:creationId xmlns="" xmlns:a16="http://schemas.microsoft.com/office/drawing/2014/main" id="{3992CCB2-1A5C-4943-AB17-65990E63D33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70" name="Text Box 11">
          <a:extLst>
            <a:ext uri="{FF2B5EF4-FFF2-40B4-BE49-F238E27FC236}">
              <a16:creationId xmlns="" xmlns:a16="http://schemas.microsoft.com/office/drawing/2014/main" id="{821B4C8A-C58B-4593-98A6-77CD59B5820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71" name="Text Box 12">
          <a:extLst>
            <a:ext uri="{FF2B5EF4-FFF2-40B4-BE49-F238E27FC236}">
              <a16:creationId xmlns="" xmlns:a16="http://schemas.microsoft.com/office/drawing/2014/main" id="{E759E616-D9FB-4BB6-9F54-E5E0B438352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72" name="Text Box 13">
          <a:extLst>
            <a:ext uri="{FF2B5EF4-FFF2-40B4-BE49-F238E27FC236}">
              <a16:creationId xmlns="" xmlns:a16="http://schemas.microsoft.com/office/drawing/2014/main" id="{16DC94E7-DDB6-43AF-A2B2-7BC3C4B3347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73" name="Text Box 14">
          <a:extLst>
            <a:ext uri="{FF2B5EF4-FFF2-40B4-BE49-F238E27FC236}">
              <a16:creationId xmlns="" xmlns:a16="http://schemas.microsoft.com/office/drawing/2014/main" id="{EB6CC3E2-094C-4BEE-AB9D-5C89E16DA37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74" name="Text Box 15">
          <a:extLst>
            <a:ext uri="{FF2B5EF4-FFF2-40B4-BE49-F238E27FC236}">
              <a16:creationId xmlns="" xmlns:a16="http://schemas.microsoft.com/office/drawing/2014/main" id="{F3A074DC-E6FC-420B-A892-71E429209CA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75" name="Text Box 16">
          <a:extLst>
            <a:ext uri="{FF2B5EF4-FFF2-40B4-BE49-F238E27FC236}">
              <a16:creationId xmlns="" xmlns:a16="http://schemas.microsoft.com/office/drawing/2014/main" id="{0221BBAF-5858-4DC8-B1B8-85A8FBCE18E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76" name="Text Box 17">
          <a:extLst>
            <a:ext uri="{FF2B5EF4-FFF2-40B4-BE49-F238E27FC236}">
              <a16:creationId xmlns="" xmlns:a16="http://schemas.microsoft.com/office/drawing/2014/main" id="{ADE0B56C-4A1A-4914-ADB3-6B550B4DACA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77" name="Text Box 6">
          <a:extLst>
            <a:ext uri="{FF2B5EF4-FFF2-40B4-BE49-F238E27FC236}">
              <a16:creationId xmlns="" xmlns:a16="http://schemas.microsoft.com/office/drawing/2014/main" id="{BC1BB9CF-F42F-407B-B16D-CDB3EAB8DC5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78" name="Text Box 7">
          <a:extLst>
            <a:ext uri="{FF2B5EF4-FFF2-40B4-BE49-F238E27FC236}">
              <a16:creationId xmlns="" xmlns:a16="http://schemas.microsoft.com/office/drawing/2014/main" id="{8EC0B526-DC8F-4726-81F8-8314BBF5DFA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79" name="Text Box 8">
          <a:extLst>
            <a:ext uri="{FF2B5EF4-FFF2-40B4-BE49-F238E27FC236}">
              <a16:creationId xmlns="" xmlns:a16="http://schemas.microsoft.com/office/drawing/2014/main" id="{89076C84-0E7B-4AD2-BCD9-339F7315331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80" name="Text Box 9">
          <a:extLst>
            <a:ext uri="{FF2B5EF4-FFF2-40B4-BE49-F238E27FC236}">
              <a16:creationId xmlns="" xmlns:a16="http://schemas.microsoft.com/office/drawing/2014/main" id="{855B4C9D-8203-444B-83F0-852403BC1EB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81" name="Text Box 10">
          <a:extLst>
            <a:ext uri="{FF2B5EF4-FFF2-40B4-BE49-F238E27FC236}">
              <a16:creationId xmlns="" xmlns:a16="http://schemas.microsoft.com/office/drawing/2014/main" id="{FC069C49-2F44-4DC6-8079-E5BE60CB033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82" name="Text Box 11">
          <a:extLst>
            <a:ext uri="{FF2B5EF4-FFF2-40B4-BE49-F238E27FC236}">
              <a16:creationId xmlns="" xmlns:a16="http://schemas.microsoft.com/office/drawing/2014/main" id="{6E7676DB-17AD-4C35-B1D3-10982CC5B04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83" name="Text Box 12">
          <a:extLst>
            <a:ext uri="{FF2B5EF4-FFF2-40B4-BE49-F238E27FC236}">
              <a16:creationId xmlns="" xmlns:a16="http://schemas.microsoft.com/office/drawing/2014/main" id="{3965F64C-8CD6-4F63-B950-B9C5955DE2F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84" name="Text Box 13">
          <a:extLst>
            <a:ext uri="{FF2B5EF4-FFF2-40B4-BE49-F238E27FC236}">
              <a16:creationId xmlns="" xmlns:a16="http://schemas.microsoft.com/office/drawing/2014/main" id="{CC2B9F50-2850-4E09-892C-4506E1AD8B5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85" name="Text Box 14">
          <a:extLst>
            <a:ext uri="{FF2B5EF4-FFF2-40B4-BE49-F238E27FC236}">
              <a16:creationId xmlns="" xmlns:a16="http://schemas.microsoft.com/office/drawing/2014/main" id="{AB591BBD-B39F-4357-A735-EFAFAD9A2D8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86" name="Text Box 15">
          <a:extLst>
            <a:ext uri="{FF2B5EF4-FFF2-40B4-BE49-F238E27FC236}">
              <a16:creationId xmlns="" xmlns:a16="http://schemas.microsoft.com/office/drawing/2014/main" id="{C73C425F-88B7-45C9-BA90-572C3C54206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87" name="Text Box 16">
          <a:extLst>
            <a:ext uri="{FF2B5EF4-FFF2-40B4-BE49-F238E27FC236}">
              <a16:creationId xmlns="" xmlns:a16="http://schemas.microsoft.com/office/drawing/2014/main" id="{2B044DEE-16EB-45F8-B223-65898EF3EEF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88" name="Text Box 17">
          <a:extLst>
            <a:ext uri="{FF2B5EF4-FFF2-40B4-BE49-F238E27FC236}">
              <a16:creationId xmlns="" xmlns:a16="http://schemas.microsoft.com/office/drawing/2014/main" id="{2F34EE8F-B80A-44C4-8674-809D824322B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89" name="Text Box 7">
          <a:extLst>
            <a:ext uri="{FF2B5EF4-FFF2-40B4-BE49-F238E27FC236}">
              <a16:creationId xmlns="" xmlns:a16="http://schemas.microsoft.com/office/drawing/2014/main" id="{27EAC899-6C62-44EE-A00D-C068A3740CB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90" name="Text Box 8">
          <a:extLst>
            <a:ext uri="{FF2B5EF4-FFF2-40B4-BE49-F238E27FC236}">
              <a16:creationId xmlns="" xmlns:a16="http://schemas.microsoft.com/office/drawing/2014/main" id="{399CA6EA-2B07-44B5-B60A-B12976B1B1A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91" name="Text Box 9">
          <a:extLst>
            <a:ext uri="{FF2B5EF4-FFF2-40B4-BE49-F238E27FC236}">
              <a16:creationId xmlns="" xmlns:a16="http://schemas.microsoft.com/office/drawing/2014/main" id="{E9495894-1225-4526-A3B5-C31027C4CE2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92" name="Text Box 10">
          <a:extLst>
            <a:ext uri="{FF2B5EF4-FFF2-40B4-BE49-F238E27FC236}">
              <a16:creationId xmlns="" xmlns:a16="http://schemas.microsoft.com/office/drawing/2014/main" id="{4314E615-F9C9-41B5-92E4-CEAED7EEBF5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93" name="Text Box 11">
          <a:extLst>
            <a:ext uri="{FF2B5EF4-FFF2-40B4-BE49-F238E27FC236}">
              <a16:creationId xmlns="" xmlns:a16="http://schemas.microsoft.com/office/drawing/2014/main" id="{B9B29A45-E832-4AD7-AA44-7D64E25C0AE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94" name="Text Box 12">
          <a:extLst>
            <a:ext uri="{FF2B5EF4-FFF2-40B4-BE49-F238E27FC236}">
              <a16:creationId xmlns="" xmlns:a16="http://schemas.microsoft.com/office/drawing/2014/main" id="{51C280BF-F689-4AA4-89F7-59E24CD44A2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95" name="Text Box 13">
          <a:extLst>
            <a:ext uri="{FF2B5EF4-FFF2-40B4-BE49-F238E27FC236}">
              <a16:creationId xmlns="" xmlns:a16="http://schemas.microsoft.com/office/drawing/2014/main" id="{4EACE2A9-25FD-435B-919A-1E1E066F56E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96" name="Text Box 14">
          <a:extLst>
            <a:ext uri="{FF2B5EF4-FFF2-40B4-BE49-F238E27FC236}">
              <a16:creationId xmlns="" xmlns:a16="http://schemas.microsoft.com/office/drawing/2014/main" id="{C4C12B62-1828-4E42-B7E9-ED271C06B25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97" name="Text Box 15">
          <a:extLst>
            <a:ext uri="{FF2B5EF4-FFF2-40B4-BE49-F238E27FC236}">
              <a16:creationId xmlns="" xmlns:a16="http://schemas.microsoft.com/office/drawing/2014/main" id="{BC907C28-D514-4492-ABF2-2662CD3BB8C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98" name="Text Box 16">
          <a:extLst>
            <a:ext uri="{FF2B5EF4-FFF2-40B4-BE49-F238E27FC236}">
              <a16:creationId xmlns="" xmlns:a16="http://schemas.microsoft.com/office/drawing/2014/main" id="{F9215444-21CF-4DD6-851B-4A0652CB4CE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399" name="Text Box 17">
          <a:extLst>
            <a:ext uri="{FF2B5EF4-FFF2-40B4-BE49-F238E27FC236}">
              <a16:creationId xmlns="" xmlns:a16="http://schemas.microsoft.com/office/drawing/2014/main" id="{5E5B8FE8-2B48-4A23-86DC-E7ACF6AC3E0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400" name="Text Box 6">
          <a:extLst>
            <a:ext uri="{FF2B5EF4-FFF2-40B4-BE49-F238E27FC236}">
              <a16:creationId xmlns="" xmlns:a16="http://schemas.microsoft.com/office/drawing/2014/main" id="{4C6F39A4-C398-4FD2-9FC4-FED081339DF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401" name="Text Box 7">
          <a:extLst>
            <a:ext uri="{FF2B5EF4-FFF2-40B4-BE49-F238E27FC236}">
              <a16:creationId xmlns="" xmlns:a16="http://schemas.microsoft.com/office/drawing/2014/main" id="{30415081-4211-4B89-B52D-8EF507ECB2B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402" name="Text Box 8">
          <a:extLst>
            <a:ext uri="{FF2B5EF4-FFF2-40B4-BE49-F238E27FC236}">
              <a16:creationId xmlns="" xmlns:a16="http://schemas.microsoft.com/office/drawing/2014/main" id="{3A34C429-7379-4DF4-970D-67EF58BC497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403" name="Text Box 9">
          <a:extLst>
            <a:ext uri="{FF2B5EF4-FFF2-40B4-BE49-F238E27FC236}">
              <a16:creationId xmlns="" xmlns:a16="http://schemas.microsoft.com/office/drawing/2014/main" id="{6CA6C501-7882-43C3-9C6E-50483D45AB7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404" name="Text Box 10">
          <a:extLst>
            <a:ext uri="{FF2B5EF4-FFF2-40B4-BE49-F238E27FC236}">
              <a16:creationId xmlns="" xmlns:a16="http://schemas.microsoft.com/office/drawing/2014/main" id="{5F397C45-90A4-43BD-96F6-14EEB1B364A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405" name="Text Box 11">
          <a:extLst>
            <a:ext uri="{FF2B5EF4-FFF2-40B4-BE49-F238E27FC236}">
              <a16:creationId xmlns="" xmlns:a16="http://schemas.microsoft.com/office/drawing/2014/main" id="{13C5DF23-7088-4629-91DF-64FAE212AAF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406" name="Text Box 12">
          <a:extLst>
            <a:ext uri="{FF2B5EF4-FFF2-40B4-BE49-F238E27FC236}">
              <a16:creationId xmlns="" xmlns:a16="http://schemas.microsoft.com/office/drawing/2014/main" id="{CCDA7B72-4C63-43E0-947F-E2E9021A3E1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407" name="Text Box 13">
          <a:extLst>
            <a:ext uri="{FF2B5EF4-FFF2-40B4-BE49-F238E27FC236}">
              <a16:creationId xmlns="" xmlns:a16="http://schemas.microsoft.com/office/drawing/2014/main" id="{61759BF1-05A4-4D1F-942D-F182E744896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408" name="Text Box 14">
          <a:extLst>
            <a:ext uri="{FF2B5EF4-FFF2-40B4-BE49-F238E27FC236}">
              <a16:creationId xmlns="" xmlns:a16="http://schemas.microsoft.com/office/drawing/2014/main" id="{692DFBEF-3FA2-4472-AB89-52062A5D94D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409" name="Text Box 15">
          <a:extLst>
            <a:ext uri="{FF2B5EF4-FFF2-40B4-BE49-F238E27FC236}">
              <a16:creationId xmlns="" xmlns:a16="http://schemas.microsoft.com/office/drawing/2014/main" id="{ED6D5D67-6D3E-4C56-AC99-B131F68C745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410" name="Text Box 16">
          <a:extLst>
            <a:ext uri="{FF2B5EF4-FFF2-40B4-BE49-F238E27FC236}">
              <a16:creationId xmlns="" xmlns:a16="http://schemas.microsoft.com/office/drawing/2014/main" id="{85ACC0E8-EB2A-4C3A-979C-85A9B34A443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411" name="Text Box 17">
          <a:extLst>
            <a:ext uri="{FF2B5EF4-FFF2-40B4-BE49-F238E27FC236}">
              <a16:creationId xmlns="" xmlns:a16="http://schemas.microsoft.com/office/drawing/2014/main" id="{6438595F-71D1-44C1-813A-33135D5E166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12" name="Text Box 6">
          <a:extLst>
            <a:ext uri="{FF2B5EF4-FFF2-40B4-BE49-F238E27FC236}">
              <a16:creationId xmlns="" xmlns:a16="http://schemas.microsoft.com/office/drawing/2014/main" id="{61FDC9D5-641A-440F-AFE3-F8DDE60F71A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13" name="Text Box 7">
          <a:extLst>
            <a:ext uri="{FF2B5EF4-FFF2-40B4-BE49-F238E27FC236}">
              <a16:creationId xmlns="" xmlns:a16="http://schemas.microsoft.com/office/drawing/2014/main" id="{A014F8EA-2EB4-4060-B62F-0290CC69AAA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14" name="Text Box 8">
          <a:extLst>
            <a:ext uri="{FF2B5EF4-FFF2-40B4-BE49-F238E27FC236}">
              <a16:creationId xmlns="" xmlns:a16="http://schemas.microsoft.com/office/drawing/2014/main" id="{35B25C8D-72AC-44CA-A7AF-33A15EF9E2C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15" name="Text Box 9">
          <a:extLst>
            <a:ext uri="{FF2B5EF4-FFF2-40B4-BE49-F238E27FC236}">
              <a16:creationId xmlns="" xmlns:a16="http://schemas.microsoft.com/office/drawing/2014/main" id="{271A6F72-6E0A-4824-8756-A9B85722AA8B}"/>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16" name="Text Box 10">
          <a:extLst>
            <a:ext uri="{FF2B5EF4-FFF2-40B4-BE49-F238E27FC236}">
              <a16:creationId xmlns="" xmlns:a16="http://schemas.microsoft.com/office/drawing/2014/main" id="{BCB64991-1351-4D6B-8584-77C64CAED6B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17" name="Text Box 11">
          <a:extLst>
            <a:ext uri="{FF2B5EF4-FFF2-40B4-BE49-F238E27FC236}">
              <a16:creationId xmlns="" xmlns:a16="http://schemas.microsoft.com/office/drawing/2014/main" id="{A45DD7F2-7D6C-4498-8B0E-BC9573C65C1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18" name="Text Box 12">
          <a:extLst>
            <a:ext uri="{FF2B5EF4-FFF2-40B4-BE49-F238E27FC236}">
              <a16:creationId xmlns="" xmlns:a16="http://schemas.microsoft.com/office/drawing/2014/main" id="{735A900E-11AB-46AF-B080-305861336BC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19" name="Text Box 13">
          <a:extLst>
            <a:ext uri="{FF2B5EF4-FFF2-40B4-BE49-F238E27FC236}">
              <a16:creationId xmlns="" xmlns:a16="http://schemas.microsoft.com/office/drawing/2014/main" id="{0C5F5A59-5B5B-4F30-9F63-93845F0C612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20" name="Text Box 14">
          <a:extLst>
            <a:ext uri="{FF2B5EF4-FFF2-40B4-BE49-F238E27FC236}">
              <a16:creationId xmlns="" xmlns:a16="http://schemas.microsoft.com/office/drawing/2014/main" id="{CDE747E4-BE36-4BBC-BDD3-B77081D515F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21" name="Text Box 15">
          <a:extLst>
            <a:ext uri="{FF2B5EF4-FFF2-40B4-BE49-F238E27FC236}">
              <a16:creationId xmlns="" xmlns:a16="http://schemas.microsoft.com/office/drawing/2014/main" id="{A9CD71A4-5D75-45A2-B3F7-F5AF6A3BE0F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22" name="Text Box 16">
          <a:extLst>
            <a:ext uri="{FF2B5EF4-FFF2-40B4-BE49-F238E27FC236}">
              <a16:creationId xmlns="" xmlns:a16="http://schemas.microsoft.com/office/drawing/2014/main" id="{CFE96D8D-AE9F-41B1-83EB-62A2372991F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23" name="Text Box 17">
          <a:extLst>
            <a:ext uri="{FF2B5EF4-FFF2-40B4-BE49-F238E27FC236}">
              <a16:creationId xmlns="" xmlns:a16="http://schemas.microsoft.com/office/drawing/2014/main" id="{62FCC66E-9388-442B-A3E6-AC1C80A1876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24" name="Text Box 6">
          <a:extLst>
            <a:ext uri="{FF2B5EF4-FFF2-40B4-BE49-F238E27FC236}">
              <a16:creationId xmlns="" xmlns:a16="http://schemas.microsoft.com/office/drawing/2014/main" id="{61A35112-CFC9-47E5-B551-45BDF36D17D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25" name="Text Box 7">
          <a:extLst>
            <a:ext uri="{FF2B5EF4-FFF2-40B4-BE49-F238E27FC236}">
              <a16:creationId xmlns="" xmlns:a16="http://schemas.microsoft.com/office/drawing/2014/main" id="{FD2D3B12-8DA8-4566-BC3E-9D2B857C459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26" name="Text Box 8">
          <a:extLst>
            <a:ext uri="{FF2B5EF4-FFF2-40B4-BE49-F238E27FC236}">
              <a16:creationId xmlns="" xmlns:a16="http://schemas.microsoft.com/office/drawing/2014/main" id="{0B2FF7CC-C3F2-4C83-939A-FDD479C035B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27" name="Text Box 9">
          <a:extLst>
            <a:ext uri="{FF2B5EF4-FFF2-40B4-BE49-F238E27FC236}">
              <a16:creationId xmlns="" xmlns:a16="http://schemas.microsoft.com/office/drawing/2014/main" id="{88B97723-55F6-4705-ADB2-CE9F47AA03C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28" name="Text Box 10">
          <a:extLst>
            <a:ext uri="{FF2B5EF4-FFF2-40B4-BE49-F238E27FC236}">
              <a16:creationId xmlns="" xmlns:a16="http://schemas.microsoft.com/office/drawing/2014/main" id="{B28EDB8B-F665-4845-A187-169536DC3A4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29" name="Text Box 11">
          <a:extLst>
            <a:ext uri="{FF2B5EF4-FFF2-40B4-BE49-F238E27FC236}">
              <a16:creationId xmlns="" xmlns:a16="http://schemas.microsoft.com/office/drawing/2014/main" id="{903C7D25-C9AE-4E6A-BCA9-3046E0100D5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30" name="Text Box 12">
          <a:extLst>
            <a:ext uri="{FF2B5EF4-FFF2-40B4-BE49-F238E27FC236}">
              <a16:creationId xmlns="" xmlns:a16="http://schemas.microsoft.com/office/drawing/2014/main" id="{B1D79548-38D3-40CA-B2DC-D889BDBFE8C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31" name="Text Box 13">
          <a:extLst>
            <a:ext uri="{FF2B5EF4-FFF2-40B4-BE49-F238E27FC236}">
              <a16:creationId xmlns="" xmlns:a16="http://schemas.microsoft.com/office/drawing/2014/main" id="{0F641EA7-B3B9-49BE-8569-B4D1BA5DAFB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32" name="Text Box 14">
          <a:extLst>
            <a:ext uri="{FF2B5EF4-FFF2-40B4-BE49-F238E27FC236}">
              <a16:creationId xmlns="" xmlns:a16="http://schemas.microsoft.com/office/drawing/2014/main" id="{7A9AB588-DA57-47C7-968A-085F0317821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33" name="Text Box 15">
          <a:extLst>
            <a:ext uri="{FF2B5EF4-FFF2-40B4-BE49-F238E27FC236}">
              <a16:creationId xmlns="" xmlns:a16="http://schemas.microsoft.com/office/drawing/2014/main" id="{8A3C6DD7-0896-4898-97F8-BE404AE1057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34" name="Text Box 16">
          <a:extLst>
            <a:ext uri="{FF2B5EF4-FFF2-40B4-BE49-F238E27FC236}">
              <a16:creationId xmlns="" xmlns:a16="http://schemas.microsoft.com/office/drawing/2014/main" id="{C0E66BCF-ABAF-4407-8166-846F20E5054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35" name="Text Box 17">
          <a:extLst>
            <a:ext uri="{FF2B5EF4-FFF2-40B4-BE49-F238E27FC236}">
              <a16:creationId xmlns="" xmlns:a16="http://schemas.microsoft.com/office/drawing/2014/main" id="{43360BDA-FF10-43E5-BCF1-5B543BFE136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36" name="Text Box 7">
          <a:extLst>
            <a:ext uri="{FF2B5EF4-FFF2-40B4-BE49-F238E27FC236}">
              <a16:creationId xmlns="" xmlns:a16="http://schemas.microsoft.com/office/drawing/2014/main" id="{6D50000D-7594-4637-AAA3-7127EBF0D67B}"/>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37" name="Text Box 8">
          <a:extLst>
            <a:ext uri="{FF2B5EF4-FFF2-40B4-BE49-F238E27FC236}">
              <a16:creationId xmlns="" xmlns:a16="http://schemas.microsoft.com/office/drawing/2014/main" id="{1BE11DA1-1702-4EB1-8BDD-0EF5728322B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38" name="Text Box 9">
          <a:extLst>
            <a:ext uri="{FF2B5EF4-FFF2-40B4-BE49-F238E27FC236}">
              <a16:creationId xmlns="" xmlns:a16="http://schemas.microsoft.com/office/drawing/2014/main" id="{B5B031DF-B29E-4865-AB81-839DBC852A3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39" name="Text Box 10">
          <a:extLst>
            <a:ext uri="{FF2B5EF4-FFF2-40B4-BE49-F238E27FC236}">
              <a16:creationId xmlns="" xmlns:a16="http://schemas.microsoft.com/office/drawing/2014/main" id="{02725981-1D08-4710-9D54-452E1C0E9F5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40" name="Text Box 11">
          <a:extLst>
            <a:ext uri="{FF2B5EF4-FFF2-40B4-BE49-F238E27FC236}">
              <a16:creationId xmlns="" xmlns:a16="http://schemas.microsoft.com/office/drawing/2014/main" id="{D27EB130-0746-4EB7-8407-587D0022DF9B}"/>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41" name="Text Box 12">
          <a:extLst>
            <a:ext uri="{FF2B5EF4-FFF2-40B4-BE49-F238E27FC236}">
              <a16:creationId xmlns="" xmlns:a16="http://schemas.microsoft.com/office/drawing/2014/main" id="{348EBE98-370E-4F42-8972-29ECB670C27B}"/>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42" name="Text Box 13">
          <a:extLst>
            <a:ext uri="{FF2B5EF4-FFF2-40B4-BE49-F238E27FC236}">
              <a16:creationId xmlns="" xmlns:a16="http://schemas.microsoft.com/office/drawing/2014/main" id="{ABAB5F4A-0114-4B7C-A7B5-A9CBF974601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43" name="Text Box 14">
          <a:extLst>
            <a:ext uri="{FF2B5EF4-FFF2-40B4-BE49-F238E27FC236}">
              <a16:creationId xmlns="" xmlns:a16="http://schemas.microsoft.com/office/drawing/2014/main" id="{26F887E5-5890-4D54-B1F8-898935C8E68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44" name="Text Box 15">
          <a:extLst>
            <a:ext uri="{FF2B5EF4-FFF2-40B4-BE49-F238E27FC236}">
              <a16:creationId xmlns="" xmlns:a16="http://schemas.microsoft.com/office/drawing/2014/main" id="{883233D2-2431-4CB2-B350-67581EF6C328}"/>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45" name="Text Box 16">
          <a:extLst>
            <a:ext uri="{FF2B5EF4-FFF2-40B4-BE49-F238E27FC236}">
              <a16:creationId xmlns="" xmlns:a16="http://schemas.microsoft.com/office/drawing/2014/main" id="{29F8A1A3-5730-4B13-9274-8FFF96A1B97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46" name="Text Box 17">
          <a:extLst>
            <a:ext uri="{FF2B5EF4-FFF2-40B4-BE49-F238E27FC236}">
              <a16:creationId xmlns="" xmlns:a16="http://schemas.microsoft.com/office/drawing/2014/main" id="{96E55F1F-6E1E-4B41-A4EA-5D0D5764197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47" name="Text Box 6">
          <a:extLst>
            <a:ext uri="{FF2B5EF4-FFF2-40B4-BE49-F238E27FC236}">
              <a16:creationId xmlns="" xmlns:a16="http://schemas.microsoft.com/office/drawing/2014/main" id="{1A6354E8-226A-4DA0-9A39-018CA865E1F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48" name="Text Box 7">
          <a:extLst>
            <a:ext uri="{FF2B5EF4-FFF2-40B4-BE49-F238E27FC236}">
              <a16:creationId xmlns="" xmlns:a16="http://schemas.microsoft.com/office/drawing/2014/main" id="{A0015C3A-F262-4B92-A060-882CC352E6C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49" name="Text Box 8">
          <a:extLst>
            <a:ext uri="{FF2B5EF4-FFF2-40B4-BE49-F238E27FC236}">
              <a16:creationId xmlns="" xmlns:a16="http://schemas.microsoft.com/office/drawing/2014/main" id="{6814D01E-BB3D-40D9-A235-AA27C086B3D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50" name="Text Box 9">
          <a:extLst>
            <a:ext uri="{FF2B5EF4-FFF2-40B4-BE49-F238E27FC236}">
              <a16:creationId xmlns="" xmlns:a16="http://schemas.microsoft.com/office/drawing/2014/main" id="{34DF32FC-584E-408A-8450-E52E48F43C2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51" name="Text Box 10">
          <a:extLst>
            <a:ext uri="{FF2B5EF4-FFF2-40B4-BE49-F238E27FC236}">
              <a16:creationId xmlns="" xmlns:a16="http://schemas.microsoft.com/office/drawing/2014/main" id="{9AA4A280-2A11-42EB-9948-DB8B2492A6AB}"/>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52" name="Text Box 11">
          <a:extLst>
            <a:ext uri="{FF2B5EF4-FFF2-40B4-BE49-F238E27FC236}">
              <a16:creationId xmlns="" xmlns:a16="http://schemas.microsoft.com/office/drawing/2014/main" id="{E95917AC-7972-44A7-AFEC-F2EE4194924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53" name="Text Box 12">
          <a:extLst>
            <a:ext uri="{FF2B5EF4-FFF2-40B4-BE49-F238E27FC236}">
              <a16:creationId xmlns="" xmlns:a16="http://schemas.microsoft.com/office/drawing/2014/main" id="{2E2C9F01-BF5D-49BF-9F67-72F68E3790C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54" name="Text Box 13">
          <a:extLst>
            <a:ext uri="{FF2B5EF4-FFF2-40B4-BE49-F238E27FC236}">
              <a16:creationId xmlns="" xmlns:a16="http://schemas.microsoft.com/office/drawing/2014/main" id="{3B9293BE-F075-4EC3-8095-A3A12C8D172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55" name="Text Box 14">
          <a:extLst>
            <a:ext uri="{FF2B5EF4-FFF2-40B4-BE49-F238E27FC236}">
              <a16:creationId xmlns="" xmlns:a16="http://schemas.microsoft.com/office/drawing/2014/main" id="{EBA53395-D4DE-42C8-8EA7-B7E63FAC7EB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56" name="Text Box 15">
          <a:extLst>
            <a:ext uri="{FF2B5EF4-FFF2-40B4-BE49-F238E27FC236}">
              <a16:creationId xmlns="" xmlns:a16="http://schemas.microsoft.com/office/drawing/2014/main" id="{514DA3F7-D887-4FB3-B0F4-745652BA498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57" name="Text Box 16">
          <a:extLst>
            <a:ext uri="{FF2B5EF4-FFF2-40B4-BE49-F238E27FC236}">
              <a16:creationId xmlns="" xmlns:a16="http://schemas.microsoft.com/office/drawing/2014/main" id="{A067B260-2990-40D2-915A-667500829C6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58" name="Text Box 17">
          <a:extLst>
            <a:ext uri="{FF2B5EF4-FFF2-40B4-BE49-F238E27FC236}">
              <a16:creationId xmlns="" xmlns:a16="http://schemas.microsoft.com/office/drawing/2014/main" id="{52ECD957-A221-41A3-9980-29F972A472E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59" name="Text Box 6">
          <a:extLst>
            <a:ext uri="{FF2B5EF4-FFF2-40B4-BE49-F238E27FC236}">
              <a16:creationId xmlns="" xmlns:a16="http://schemas.microsoft.com/office/drawing/2014/main" id="{BB8361FE-C018-455C-8CE5-745CDDF830A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60" name="Text Box 7">
          <a:extLst>
            <a:ext uri="{FF2B5EF4-FFF2-40B4-BE49-F238E27FC236}">
              <a16:creationId xmlns="" xmlns:a16="http://schemas.microsoft.com/office/drawing/2014/main" id="{D65DB803-7CBC-4906-B177-79C938F0A28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61" name="Text Box 8">
          <a:extLst>
            <a:ext uri="{FF2B5EF4-FFF2-40B4-BE49-F238E27FC236}">
              <a16:creationId xmlns="" xmlns:a16="http://schemas.microsoft.com/office/drawing/2014/main" id="{A1D7ACDB-1645-4887-9A88-221D55474B1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62" name="Text Box 9">
          <a:extLst>
            <a:ext uri="{FF2B5EF4-FFF2-40B4-BE49-F238E27FC236}">
              <a16:creationId xmlns="" xmlns:a16="http://schemas.microsoft.com/office/drawing/2014/main" id="{460001AF-2423-4F2C-A66C-AD206CE008C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63" name="Text Box 10">
          <a:extLst>
            <a:ext uri="{FF2B5EF4-FFF2-40B4-BE49-F238E27FC236}">
              <a16:creationId xmlns="" xmlns:a16="http://schemas.microsoft.com/office/drawing/2014/main" id="{D3158919-C5FF-4D25-9B2C-EC02B53B69F7}"/>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64" name="Text Box 11">
          <a:extLst>
            <a:ext uri="{FF2B5EF4-FFF2-40B4-BE49-F238E27FC236}">
              <a16:creationId xmlns="" xmlns:a16="http://schemas.microsoft.com/office/drawing/2014/main" id="{CD148727-7A53-4653-8698-E236A80323FA}"/>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65" name="Text Box 12">
          <a:extLst>
            <a:ext uri="{FF2B5EF4-FFF2-40B4-BE49-F238E27FC236}">
              <a16:creationId xmlns="" xmlns:a16="http://schemas.microsoft.com/office/drawing/2014/main" id="{9C7CB437-6AD0-444A-8911-BDFA0492B83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66" name="Text Box 13">
          <a:extLst>
            <a:ext uri="{FF2B5EF4-FFF2-40B4-BE49-F238E27FC236}">
              <a16:creationId xmlns="" xmlns:a16="http://schemas.microsoft.com/office/drawing/2014/main" id="{6E42CF49-1D64-4626-8BE6-2DAD11B952F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67" name="Text Box 14">
          <a:extLst>
            <a:ext uri="{FF2B5EF4-FFF2-40B4-BE49-F238E27FC236}">
              <a16:creationId xmlns="" xmlns:a16="http://schemas.microsoft.com/office/drawing/2014/main" id="{CFA42AC9-22E4-417C-B037-8DCF357B1C2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68" name="Text Box 15">
          <a:extLst>
            <a:ext uri="{FF2B5EF4-FFF2-40B4-BE49-F238E27FC236}">
              <a16:creationId xmlns="" xmlns:a16="http://schemas.microsoft.com/office/drawing/2014/main" id="{19F74772-B18F-461D-A46F-2B91FFAB04F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69" name="Text Box 16">
          <a:extLst>
            <a:ext uri="{FF2B5EF4-FFF2-40B4-BE49-F238E27FC236}">
              <a16:creationId xmlns="" xmlns:a16="http://schemas.microsoft.com/office/drawing/2014/main" id="{AD9331D2-DC3F-475F-B51E-F2E90F6A5D0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70" name="Text Box 17">
          <a:extLst>
            <a:ext uri="{FF2B5EF4-FFF2-40B4-BE49-F238E27FC236}">
              <a16:creationId xmlns="" xmlns:a16="http://schemas.microsoft.com/office/drawing/2014/main" id="{7A7D47D5-965F-40FA-89B0-F61917DC4A2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71" name="Text Box 6">
          <a:extLst>
            <a:ext uri="{FF2B5EF4-FFF2-40B4-BE49-F238E27FC236}">
              <a16:creationId xmlns="" xmlns:a16="http://schemas.microsoft.com/office/drawing/2014/main" id="{DF8AFB35-13DC-4B02-BE0C-43AD5CDA130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72" name="Text Box 7">
          <a:extLst>
            <a:ext uri="{FF2B5EF4-FFF2-40B4-BE49-F238E27FC236}">
              <a16:creationId xmlns="" xmlns:a16="http://schemas.microsoft.com/office/drawing/2014/main" id="{8FA3D381-1AED-4304-885E-CC55B83000D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73" name="Text Box 8">
          <a:extLst>
            <a:ext uri="{FF2B5EF4-FFF2-40B4-BE49-F238E27FC236}">
              <a16:creationId xmlns="" xmlns:a16="http://schemas.microsoft.com/office/drawing/2014/main" id="{BDA98114-D1AA-4E31-B28D-97FD192D35B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74" name="Text Box 9">
          <a:extLst>
            <a:ext uri="{FF2B5EF4-FFF2-40B4-BE49-F238E27FC236}">
              <a16:creationId xmlns="" xmlns:a16="http://schemas.microsoft.com/office/drawing/2014/main" id="{9378F768-4F08-4F81-AB43-99DD4F2FE54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75" name="Text Box 10">
          <a:extLst>
            <a:ext uri="{FF2B5EF4-FFF2-40B4-BE49-F238E27FC236}">
              <a16:creationId xmlns="" xmlns:a16="http://schemas.microsoft.com/office/drawing/2014/main" id="{57531163-21EA-453F-8A68-E0AA3BB82B6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76" name="Text Box 11">
          <a:extLst>
            <a:ext uri="{FF2B5EF4-FFF2-40B4-BE49-F238E27FC236}">
              <a16:creationId xmlns="" xmlns:a16="http://schemas.microsoft.com/office/drawing/2014/main" id="{97502462-6B42-45C3-AAA3-347E906E926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77" name="Text Box 12">
          <a:extLst>
            <a:ext uri="{FF2B5EF4-FFF2-40B4-BE49-F238E27FC236}">
              <a16:creationId xmlns="" xmlns:a16="http://schemas.microsoft.com/office/drawing/2014/main" id="{D756AC4C-EC91-458A-AD5F-CC6E238B75C2}"/>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78" name="Text Box 13">
          <a:extLst>
            <a:ext uri="{FF2B5EF4-FFF2-40B4-BE49-F238E27FC236}">
              <a16:creationId xmlns="" xmlns:a16="http://schemas.microsoft.com/office/drawing/2014/main" id="{C0112A79-D496-4E64-BF6B-7DF1D09E1DD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79" name="Text Box 14">
          <a:extLst>
            <a:ext uri="{FF2B5EF4-FFF2-40B4-BE49-F238E27FC236}">
              <a16:creationId xmlns="" xmlns:a16="http://schemas.microsoft.com/office/drawing/2014/main" id="{A0216F1F-9CB0-4ED5-8DC6-FA768EB36FC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80" name="Text Box 15">
          <a:extLst>
            <a:ext uri="{FF2B5EF4-FFF2-40B4-BE49-F238E27FC236}">
              <a16:creationId xmlns="" xmlns:a16="http://schemas.microsoft.com/office/drawing/2014/main" id="{BFDD5AFC-C6D2-4EEB-9F4B-C42C75A717A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81" name="Text Box 16">
          <a:extLst>
            <a:ext uri="{FF2B5EF4-FFF2-40B4-BE49-F238E27FC236}">
              <a16:creationId xmlns="" xmlns:a16="http://schemas.microsoft.com/office/drawing/2014/main" id="{F9E4C5F9-CBA0-4349-AE1F-716767C1C96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82" name="Text Box 17">
          <a:extLst>
            <a:ext uri="{FF2B5EF4-FFF2-40B4-BE49-F238E27FC236}">
              <a16:creationId xmlns="" xmlns:a16="http://schemas.microsoft.com/office/drawing/2014/main" id="{B07C0304-8727-4B38-B676-5788D461676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83" name="Text Box 7">
          <a:extLst>
            <a:ext uri="{FF2B5EF4-FFF2-40B4-BE49-F238E27FC236}">
              <a16:creationId xmlns="" xmlns:a16="http://schemas.microsoft.com/office/drawing/2014/main" id="{F067E64B-5C86-43F4-857F-59D0361797E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84" name="Text Box 8">
          <a:extLst>
            <a:ext uri="{FF2B5EF4-FFF2-40B4-BE49-F238E27FC236}">
              <a16:creationId xmlns="" xmlns:a16="http://schemas.microsoft.com/office/drawing/2014/main" id="{37162027-7F24-4C24-9BE6-94804EF7F15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85" name="Text Box 9">
          <a:extLst>
            <a:ext uri="{FF2B5EF4-FFF2-40B4-BE49-F238E27FC236}">
              <a16:creationId xmlns="" xmlns:a16="http://schemas.microsoft.com/office/drawing/2014/main" id="{604454E6-F1D5-493A-9CD8-6BA9485DDF1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86" name="Text Box 10">
          <a:extLst>
            <a:ext uri="{FF2B5EF4-FFF2-40B4-BE49-F238E27FC236}">
              <a16:creationId xmlns="" xmlns:a16="http://schemas.microsoft.com/office/drawing/2014/main" id="{D7C45D69-CD94-4B39-B350-B6DB2233B13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87" name="Text Box 11">
          <a:extLst>
            <a:ext uri="{FF2B5EF4-FFF2-40B4-BE49-F238E27FC236}">
              <a16:creationId xmlns="" xmlns:a16="http://schemas.microsoft.com/office/drawing/2014/main" id="{9D1D77FB-997F-4874-B08C-B56697AE8064}"/>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88" name="Text Box 12">
          <a:extLst>
            <a:ext uri="{FF2B5EF4-FFF2-40B4-BE49-F238E27FC236}">
              <a16:creationId xmlns="" xmlns:a16="http://schemas.microsoft.com/office/drawing/2014/main" id="{05BC2B9B-EC29-4762-A96D-2D2A203BB8FC}"/>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89" name="Text Box 13">
          <a:extLst>
            <a:ext uri="{FF2B5EF4-FFF2-40B4-BE49-F238E27FC236}">
              <a16:creationId xmlns="" xmlns:a16="http://schemas.microsoft.com/office/drawing/2014/main" id="{4896C4E5-ECD0-4DA5-A7DB-83CA2B383EB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90" name="Text Box 14">
          <a:extLst>
            <a:ext uri="{FF2B5EF4-FFF2-40B4-BE49-F238E27FC236}">
              <a16:creationId xmlns="" xmlns:a16="http://schemas.microsoft.com/office/drawing/2014/main" id="{2801D952-8120-4766-812C-069A45199E6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91" name="Text Box 15">
          <a:extLst>
            <a:ext uri="{FF2B5EF4-FFF2-40B4-BE49-F238E27FC236}">
              <a16:creationId xmlns="" xmlns:a16="http://schemas.microsoft.com/office/drawing/2014/main" id="{822285FB-A890-4345-9C78-160AC3C4CDA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92" name="Text Box 16">
          <a:extLst>
            <a:ext uri="{FF2B5EF4-FFF2-40B4-BE49-F238E27FC236}">
              <a16:creationId xmlns="" xmlns:a16="http://schemas.microsoft.com/office/drawing/2014/main" id="{2E39BB2F-FFA8-411A-80F7-EB8B3590AD2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93" name="Text Box 17">
          <a:extLst>
            <a:ext uri="{FF2B5EF4-FFF2-40B4-BE49-F238E27FC236}">
              <a16:creationId xmlns="" xmlns:a16="http://schemas.microsoft.com/office/drawing/2014/main" id="{86692C51-C547-446A-9EBD-AAE6BC66373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94" name="Text Box 6">
          <a:extLst>
            <a:ext uri="{FF2B5EF4-FFF2-40B4-BE49-F238E27FC236}">
              <a16:creationId xmlns="" xmlns:a16="http://schemas.microsoft.com/office/drawing/2014/main" id="{D6C55EA8-F9F0-437F-91AA-15BBCA8A6CD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95" name="Text Box 7">
          <a:extLst>
            <a:ext uri="{FF2B5EF4-FFF2-40B4-BE49-F238E27FC236}">
              <a16:creationId xmlns="" xmlns:a16="http://schemas.microsoft.com/office/drawing/2014/main" id="{CCEE2A1A-7BD8-4BB0-A8E2-F1C5AD7886FD}"/>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96" name="Text Box 8">
          <a:extLst>
            <a:ext uri="{FF2B5EF4-FFF2-40B4-BE49-F238E27FC236}">
              <a16:creationId xmlns="" xmlns:a16="http://schemas.microsoft.com/office/drawing/2014/main" id="{94134E16-40B7-4D72-941A-DF6A214F2F0E}"/>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97" name="Text Box 9">
          <a:extLst>
            <a:ext uri="{FF2B5EF4-FFF2-40B4-BE49-F238E27FC236}">
              <a16:creationId xmlns="" xmlns:a16="http://schemas.microsoft.com/office/drawing/2014/main" id="{3A315B2D-1925-424D-8057-BE0E56F87CC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98" name="Text Box 10">
          <a:extLst>
            <a:ext uri="{FF2B5EF4-FFF2-40B4-BE49-F238E27FC236}">
              <a16:creationId xmlns="" xmlns:a16="http://schemas.microsoft.com/office/drawing/2014/main" id="{48D4828D-D51F-4E50-AC63-37B55A22E3F5}"/>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499" name="Text Box 11">
          <a:extLst>
            <a:ext uri="{FF2B5EF4-FFF2-40B4-BE49-F238E27FC236}">
              <a16:creationId xmlns="" xmlns:a16="http://schemas.microsoft.com/office/drawing/2014/main" id="{7D48A3B6-5BA7-4081-8872-CA1352187C3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500" name="Text Box 12">
          <a:extLst>
            <a:ext uri="{FF2B5EF4-FFF2-40B4-BE49-F238E27FC236}">
              <a16:creationId xmlns="" xmlns:a16="http://schemas.microsoft.com/office/drawing/2014/main" id="{D641501C-687C-4AC1-A664-BA38FE286820}"/>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501" name="Text Box 13">
          <a:extLst>
            <a:ext uri="{FF2B5EF4-FFF2-40B4-BE49-F238E27FC236}">
              <a16:creationId xmlns="" xmlns:a16="http://schemas.microsoft.com/office/drawing/2014/main" id="{979A7AB1-1218-4146-8401-E70CBE4F04EF}"/>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502" name="Text Box 14">
          <a:extLst>
            <a:ext uri="{FF2B5EF4-FFF2-40B4-BE49-F238E27FC236}">
              <a16:creationId xmlns="" xmlns:a16="http://schemas.microsoft.com/office/drawing/2014/main" id="{D16F246F-FADB-4AB5-B97B-881AFB540881}"/>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503" name="Text Box 15">
          <a:extLst>
            <a:ext uri="{FF2B5EF4-FFF2-40B4-BE49-F238E27FC236}">
              <a16:creationId xmlns="" xmlns:a16="http://schemas.microsoft.com/office/drawing/2014/main" id="{00BD3CF7-6E1D-4C99-9854-A4F8444F6813}"/>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504" name="Text Box 16">
          <a:extLst>
            <a:ext uri="{FF2B5EF4-FFF2-40B4-BE49-F238E27FC236}">
              <a16:creationId xmlns="" xmlns:a16="http://schemas.microsoft.com/office/drawing/2014/main" id="{54D5B932-0BBD-4DD0-992C-10CA3771BBA6}"/>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29</xdr:row>
      <xdr:rowOff>0</xdr:rowOff>
    </xdr:from>
    <xdr:to>
      <xdr:col>3</xdr:col>
      <xdr:colOff>85725</xdr:colOff>
      <xdr:row>30</xdr:row>
      <xdr:rowOff>85725</xdr:rowOff>
    </xdr:to>
    <xdr:sp macro="" textlink="">
      <xdr:nvSpPr>
        <xdr:cNvPr id="1505" name="Text Box 17">
          <a:extLst>
            <a:ext uri="{FF2B5EF4-FFF2-40B4-BE49-F238E27FC236}">
              <a16:creationId xmlns="" xmlns:a16="http://schemas.microsoft.com/office/drawing/2014/main" id="{65404258-7276-49E3-89C9-F50DF857F559}"/>
            </a:ext>
          </a:extLst>
        </xdr:cNvPr>
        <xdr:cNvSpPr txBox="1">
          <a:spLocks noChangeArrowheads="1"/>
        </xdr:cNvSpPr>
      </xdr:nvSpPr>
      <xdr:spPr bwMode="auto">
        <a:xfrm>
          <a:off x="4333875" y="4938712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06" name="Text Box 6">
          <a:extLst>
            <a:ext uri="{FF2B5EF4-FFF2-40B4-BE49-F238E27FC236}">
              <a16:creationId xmlns="" xmlns:a16="http://schemas.microsoft.com/office/drawing/2014/main" id="{D803B115-95DC-41BA-BE2B-9F8D06A63FA4}"/>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07" name="Text Box 7">
          <a:extLst>
            <a:ext uri="{FF2B5EF4-FFF2-40B4-BE49-F238E27FC236}">
              <a16:creationId xmlns="" xmlns:a16="http://schemas.microsoft.com/office/drawing/2014/main" id="{9ADA2C7F-BD5C-4BD8-A99D-21D1FF6EDFA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08" name="Text Box 8">
          <a:extLst>
            <a:ext uri="{FF2B5EF4-FFF2-40B4-BE49-F238E27FC236}">
              <a16:creationId xmlns="" xmlns:a16="http://schemas.microsoft.com/office/drawing/2014/main" id="{65AAD2DE-47C2-42DA-8779-3B917CBB6900}"/>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09" name="Text Box 9">
          <a:extLst>
            <a:ext uri="{FF2B5EF4-FFF2-40B4-BE49-F238E27FC236}">
              <a16:creationId xmlns="" xmlns:a16="http://schemas.microsoft.com/office/drawing/2014/main" id="{FBEB4B6E-F488-4497-B7FA-FBA913A5C8A1}"/>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10" name="Text Box 10">
          <a:extLst>
            <a:ext uri="{FF2B5EF4-FFF2-40B4-BE49-F238E27FC236}">
              <a16:creationId xmlns="" xmlns:a16="http://schemas.microsoft.com/office/drawing/2014/main" id="{73C05600-AD99-4B7B-9FAA-8BB64EAA8920}"/>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11" name="Text Box 11">
          <a:extLst>
            <a:ext uri="{FF2B5EF4-FFF2-40B4-BE49-F238E27FC236}">
              <a16:creationId xmlns="" xmlns:a16="http://schemas.microsoft.com/office/drawing/2014/main" id="{B38F595F-D1A8-4C1E-867D-825DAE834F0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12" name="Text Box 12">
          <a:extLst>
            <a:ext uri="{FF2B5EF4-FFF2-40B4-BE49-F238E27FC236}">
              <a16:creationId xmlns="" xmlns:a16="http://schemas.microsoft.com/office/drawing/2014/main" id="{BAB68919-2D93-485D-9866-D9D6E60EC2CB}"/>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13" name="Text Box 13">
          <a:extLst>
            <a:ext uri="{FF2B5EF4-FFF2-40B4-BE49-F238E27FC236}">
              <a16:creationId xmlns="" xmlns:a16="http://schemas.microsoft.com/office/drawing/2014/main" id="{2E600DF5-4275-43D3-829D-C7E0B8C421A5}"/>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14" name="Text Box 14">
          <a:extLst>
            <a:ext uri="{FF2B5EF4-FFF2-40B4-BE49-F238E27FC236}">
              <a16:creationId xmlns="" xmlns:a16="http://schemas.microsoft.com/office/drawing/2014/main" id="{6231716A-2B5F-4D4E-AB80-15B6CE1930B6}"/>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15" name="Text Box 15">
          <a:extLst>
            <a:ext uri="{FF2B5EF4-FFF2-40B4-BE49-F238E27FC236}">
              <a16:creationId xmlns="" xmlns:a16="http://schemas.microsoft.com/office/drawing/2014/main" id="{F94B04F8-27E7-418C-B6A2-672806DE46F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16" name="Text Box 16">
          <a:extLst>
            <a:ext uri="{FF2B5EF4-FFF2-40B4-BE49-F238E27FC236}">
              <a16:creationId xmlns="" xmlns:a16="http://schemas.microsoft.com/office/drawing/2014/main" id="{098EB2A5-A315-4399-869B-A11D456679DC}"/>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17" name="Text Box 17">
          <a:extLst>
            <a:ext uri="{FF2B5EF4-FFF2-40B4-BE49-F238E27FC236}">
              <a16:creationId xmlns="" xmlns:a16="http://schemas.microsoft.com/office/drawing/2014/main" id="{0122D3CD-0EAF-42C4-AA36-F5B65F310B7B}"/>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18" name="Text Box 6">
          <a:extLst>
            <a:ext uri="{FF2B5EF4-FFF2-40B4-BE49-F238E27FC236}">
              <a16:creationId xmlns="" xmlns:a16="http://schemas.microsoft.com/office/drawing/2014/main" id="{27EE5F18-952E-49B2-A464-B2980CADA596}"/>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19" name="Text Box 7">
          <a:extLst>
            <a:ext uri="{FF2B5EF4-FFF2-40B4-BE49-F238E27FC236}">
              <a16:creationId xmlns="" xmlns:a16="http://schemas.microsoft.com/office/drawing/2014/main" id="{D357750C-C220-4EAE-B56E-D66491AD706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20" name="Text Box 8">
          <a:extLst>
            <a:ext uri="{FF2B5EF4-FFF2-40B4-BE49-F238E27FC236}">
              <a16:creationId xmlns="" xmlns:a16="http://schemas.microsoft.com/office/drawing/2014/main" id="{0071575F-3EAB-4489-A8DB-19F89B45FBF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21" name="Text Box 9">
          <a:extLst>
            <a:ext uri="{FF2B5EF4-FFF2-40B4-BE49-F238E27FC236}">
              <a16:creationId xmlns="" xmlns:a16="http://schemas.microsoft.com/office/drawing/2014/main" id="{5FC4178C-E68E-4EFC-9959-C71E230D5E70}"/>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22" name="Text Box 10">
          <a:extLst>
            <a:ext uri="{FF2B5EF4-FFF2-40B4-BE49-F238E27FC236}">
              <a16:creationId xmlns="" xmlns:a16="http://schemas.microsoft.com/office/drawing/2014/main" id="{987BC767-5D85-47C2-9978-DA553ACA554C}"/>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23" name="Text Box 11">
          <a:extLst>
            <a:ext uri="{FF2B5EF4-FFF2-40B4-BE49-F238E27FC236}">
              <a16:creationId xmlns="" xmlns:a16="http://schemas.microsoft.com/office/drawing/2014/main" id="{D036D2F6-13E7-4B33-952E-BD9FEB16290A}"/>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24" name="Text Box 12">
          <a:extLst>
            <a:ext uri="{FF2B5EF4-FFF2-40B4-BE49-F238E27FC236}">
              <a16:creationId xmlns="" xmlns:a16="http://schemas.microsoft.com/office/drawing/2014/main" id="{01BAE316-8E64-4066-A45E-FABCC4FD6D2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25" name="Text Box 13">
          <a:extLst>
            <a:ext uri="{FF2B5EF4-FFF2-40B4-BE49-F238E27FC236}">
              <a16:creationId xmlns="" xmlns:a16="http://schemas.microsoft.com/office/drawing/2014/main" id="{24FD0B58-D6B3-4C84-902A-EC48F3237FCD}"/>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26" name="Text Box 14">
          <a:extLst>
            <a:ext uri="{FF2B5EF4-FFF2-40B4-BE49-F238E27FC236}">
              <a16:creationId xmlns="" xmlns:a16="http://schemas.microsoft.com/office/drawing/2014/main" id="{6E5E63DD-256C-4667-9791-78D0AAFB5B75}"/>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27" name="Text Box 15">
          <a:extLst>
            <a:ext uri="{FF2B5EF4-FFF2-40B4-BE49-F238E27FC236}">
              <a16:creationId xmlns="" xmlns:a16="http://schemas.microsoft.com/office/drawing/2014/main" id="{FFE8D5E3-648C-4A9C-AAFB-17C1FA26EE2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28" name="Text Box 16">
          <a:extLst>
            <a:ext uri="{FF2B5EF4-FFF2-40B4-BE49-F238E27FC236}">
              <a16:creationId xmlns="" xmlns:a16="http://schemas.microsoft.com/office/drawing/2014/main" id="{8CAA717E-C1D2-4B22-B442-8276A9D04EA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29" name="Text Box 17">
          <a:extLst>
            <a:ext uri="{FF2B5EF4-FFF2-40B4-BE49-F238E27FC236}">
              <a16:creationId xmlns="" xmlns:a16="http://schemas.microsoft.com/office/drawing/2014/main" id="{F3E798A8-5E99-4FEE-AF90-D33D3E2BDB1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30" name="Text Box 7">
          <a:extLst>
            <a:ext uri="{FF2B5EF4-FFF2-40B4-BE49-F238E27FC236}">
              <a16:creationId xmlns="" xmlns:a16="http://schemas.microsoft.com/office/drawing/2014/main" id="{73E757F5-AA59-4855-A73B-812491DDB92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31" name="Text Box 8">
          <a:extLst>
            <a:ext uri="{FF2B5EF4-FFF2-40B4-BE49-F238E27FC236}">
              <a16:creationId xmlns="" xmlns:a16="http://schemas.microsoft.com/office/drawing/2014/main" id="{CB19E9F8-05D7-4466-B3A9-A7E483FEBA7D}"/>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32" name="Text Box 9">
          <a:extLst>
            <a:ext uri="{FF2B5EF4-FFF2-40B4-BE49-F238E27FC236}">
              <a16:creationId xmlns="" xmlns:a16="http://schemas.microsoft.com/office/drawing/2014/main" id="{EDD23810-8B9F-4FDB-8E3B-0A6E7E392D2D}"/>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33" name="Text Box 10">
          <a:extLst>
            <a:ext uri="{FF2B5EF4-FFF2-40B4-BE49-F238E27FC236}">
              <a16:creationId xmlns="" xmlns:a16="http://schemas.microsoft.com/office/drawing/2014/main" id="{F11C989B-9397-4F3C-B533-79BC208FC970}"/>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34" name="Text Box 11">
          <a:extLst>
            <a:ext uri="{FF2B5EF4-FFF2-40B4-BE49-F238E27FC236}">
              <a16:creationId xmlns="" xmlns:a16="http://schemas.microsoft.com/office/drawing/2014/main" id="{DC9100D4-669B-4FBD-BD70-F5286C710F7B}"/>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35" name="Text Box 12">
          <a:extLst>
            <a:ext uri="{FF2B5EF4-FFF2-40B4-BE49-F238E27FC236}">
              <a16:creationId xmlns="" xmlns:a16="http://schemas.microsoft.com/office/drawing/2014/main" id="{DFB031EC-16FC-4C16-8960-18174BD0D6C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36" name="Text Box 13">
          <a:extLst>
            <a:ext uri="{FF2B5EF4-FFF2-40B4-BE49-F238E27FC236}">
              <a16:creationId xmlns="" xmlns:a16="http://schemas.microsoft.com/office/drawing/2014/main" id="{BA8097AB-4FEF-4AD8-BE3F-52C6862986C7}"/>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37" name="Text Box 14">
          <a:extLst>
            <a:ext uri="{FF2B5EF4-FFF2-40B4-BE49-F238E27FC236}">
              <a16:creationId xmlns="" xmlns:a16="http://schemas.microsoft.com/office/drawing/2014/main" id="{2B79C82C-280D-4CC8-9B2B-2C02A3B48678}"/>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38" name="Text Box 15">
          <a:extLst>
            <a:ext uri="{FF2B5EF4-FFF2-40B4-BE49-F238E27FC236}">
              <a16:creationId xmlns="" xmlns:a16="http://schemas.microsoft.com/office/drawing/2014/main" id="{D2BE7546-9DCC-4B5D-9620-FEC7EDC6BB94}"/>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39" name="Text Box 16">
          <a:extLst>
            <a:ext uri="{FF2B5EF4-FFF2-40B4-BE49-F238E27FC236}">
              <a16:creationId xmlns="" xmlns:a16="http://schemas.microsoft.com/office/drawing/2014/main" id="{2ED17AD6-2BAA-486F-B871-D96A1FCD5C9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40" name="Text Box 17">
          <a:extLst>
            <a:ext uri="{FF2B5EF4-FFF2-40B4-BE49-F238E27FC236}">
              <a16:creationId xmlns="" xmlns:a16="http://schemas.microsoft.com/office/drawing/2014/main" id="{8CB82FCF-82FD-4E73-A382-CB26F8A4719B}"/>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41" name="Text Box 6">
          <a:extLst>
            <a:ext uri="{FF2B5EF4-FFF2-40B4-BE49-F238E27FC236}">
              <a16:creationId xmlns="" xmlns:a16="http://schemas.microsoft.com/office/drawing/2014/main" id="{9866184F-0A2D-4382-A688-5CE1BC1DA431}"/>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42" name="Text Box 7">
          <a:extLst>
            <a:ext uri="{FF2B5EF4-FFF2-40B4-BE49-F238E27FC236}">
              <a16:creationId xmlns="" xmlns:a16="http://schemas.microsoft.com/office/drawing/2014/main" id="{D10E65D5-EC79-4575-AE95-D66E5F2A59F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43" name="Text Box 8">
          <a:extLst>
            <a:ext uri="{FF2B5EF4-FFF2-40B4-BE49-F238E27FC236}">
              <a16:creationId xmlns="" xmlns:a16="http://schemas.microsoft.com/office/drawing/2014/main" id="{B41AD00A-9E72-43BD-B4C0-94CB4F51CBA4}"/>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44" name="Text Box 9">
          <a:extLst>
            <a:ext uri="{FF2B5EF4-FFF2-40B4-BE49-F238E27FC236}">
              <a16:creationId xmlns="" xmlns:a16="http://schemas.microsoft.com/office/drawing/2014/main" id="{9D8E4595-4D45-4FB5-A6F2-8699F7542EF7}"/>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45" name="Text Box 10">
          <a:extLst>
            <a:ext uri="{FF2B5EF4-FFF2-40B4-BE49-F238E27FC236}">
              <a16:creationId xmlns="" xmlns:a16="http://schemas.microsoft.com/office/drawing/2014/main" id="{93FE5482-FEEE-49AF-A972-DEFA8E0CA6FC}"/>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46" name="Text Box 11">
          <a:extLst>
            <a:ext uri="{FF2B5EF4-FFF2-40B4-BE49-F238E27FC236}">
              <a16:creationId xmlns="" xmlns:a16="http://schemas.microsoft.com/office/drawing/2014/main" id="{B2164BD8-F3E0-4C27-A802-5168F8D3E13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47" name="Text Box 12">
          <a:extLst>
            <a:ext uri="{FF2B5EF4-FFF2-40B4-BE49-F238E27FC236}">
              <a16:creationId xmlns="" xmlns:a16="http://schemas.microsoft.com/office/drawing/2014/main" id="{BA688D4C-A770-463D-91B6-03CF31A2AA9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48" name="Text Box 13">
          <a:extLst>
            <a:ext uri="{FF2B5EF4-FFF2-40B4-BE49-F238E27FC236}">
              <a16:creationId xmlns="" xmlns:a16="http://schemas.microsoft.com/office/drawing/2014/main" id="{AAE2CA9E-9764-4366-8AEB-1869AC2A618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49" name="Text Box 14">
          <a:extLst>
            <a:ext uri="{FF2B5EF4-FFF2-40B4-BE49-F238E27FC236}">
              <a16:creationId xmlns="" xmlns:a16="http://schemas.microsoft.com/office/drawing/2014/main" id="{91E33915-FB16-4C59-96AD-30D6186C88E6}"/>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50" name="Text Box 15">
          <a:extLst>
            <a:ext uri="{FF2B5EF4-FFF2-40B4-BE49-F238E27FC236}">
              <a16:creationId xmlns="" xmlns:a16="http://schemas.microsoft.com/office/drawing/2014/main" id="{5F2087CB-C4A6-47A8-B48F-44172F2B03F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51" name="Text Box 16">
          <a:extLst>
            <a:ext uri="{FF2B5EF4-FFF2-40B4-BE49-F238E27FC236}">
              <a16:creationId xmlns="" xmlns:a16="http://schemas.microsoft.com/office/drawing/2014/main" id="{5A1E88B0-41D1-4B25-80BD-D20D4750F660}"/>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52" name="Text Box 17">
          <a:extLst>
            <a:ext uri="{FF2B5EF4-FFF2-40B4-BE49-F238E27FC236}">
              <a16:creationId xmlns="" xmlns:a16="http://schemas.microsoft.com/office/drawing/2014/main" id="{14DBF30A-D4B6-4285-BBD9-D25748E65F27}"/>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53" name="Text Box 6">
          <a:extLst>
            <a:ext uri="{FF2B5EF4-FFF2-40B4-BE49-F238E27FC236}">
              <a16:creationId xmlns="" xmlns:a16="http://schemas.microsoft.com/office/drawing/2014/main" id="{0202C9F6-9F84-49C3-979C-5F9DE1631938}"/>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54" name="Text Box 7">
          <a:extLst>
            <a:ext uri="{FF2B5EF4-FFF2-40B4-BE49-F238E27FC236}">
              <a16:creationId xmlns="" xmlns:a16="http://schemas.microsoft.com/office/drawing/2014/main" id="{F2947061-8706-4192-BE99-093F82242FA1}"/>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55" name="Text Box 8">
          <a:extLst>
            <a:ext uri="{FF2B5EF4-FFF2-40B4-BE49-F238E27FC236}">
              <a16:creationId xmlns="" xmlns:a16="http://schemas.microsoft.com/office/drawing/2014/main" id="{A1A0D83E-C974-42C1-842D-288272BD4941}"/>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56" name="Text Box 9">
          <a:extLst>
            <a:ext uri="{FF2B5EF4-FFF2-40B4-BE49-F238E27FC236}">
              <a16:creationId xmlns="" xmlns:a16="http://schemas.microsoft.com/office/drawing/2014/main" id="{A6731EC6-BEFB-466D-8139-1D13B70F1D7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57" name="Text Box 10">
          <a:extLst>
            <a:ext uri="{FF2B5EF4-FFF2-40B4-BE49-F238E27FC236}">
              <a16:creationId xmlns="" xmlns:a16="http://schemas.microsoft.com/office/drawing/2014/main" id="{0E99FCA4-039C-4F5A-9498-3D84759865B7}"/>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58" name="Text Box 11">
          <a:extLst>
            <a:ext uri="{FF2B5EF4-FFF2-40B4-BE49-F238E27FC236}">
              <a16:creationId xmlns="" xmlns:a16="http://schemas.microsoft.com/office/drawing/2014/main" id="{22A63BE7-350A-499A-8BC1-6F45056DF431}"/>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59" name="Text Box 12">
          <a:extLst>
            <a:ext uri="{FF2B5EF4-FFF2-40B4-BE49-F238E27FC236}">
              <a16:creationId xmlns="" xmlns:a16="http://schemas.microsoft.com/office/drawing/2014/main" id="{C839F55D-52AD-4ED9-89D0-AB68F4F3845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60" name="Text Box 13">
          <a:extLst>
            <a:ext uri="{FF2B5EF4-FFF2-40B4-BE49-F238E27FC236}">
              <a16:creationId xmlns="" xmlns:a16="http://schemas.microsoft.com/office/drawing/2014/main" id="{6A907EE7-8903-4E3C-BBCC-31E3AD845AB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61" name="Text Box 14">
          <a:extLst>
            <a:ext uri="{FF2B5EF4-FFF2-40B4-BE49-F238E27FC236}">
              <a16:creationId xmlns="" xmlns:a16="http://schemas.microsoft.com/office/drawing/2014/main" id="{C20031B0-8455-4EE8-A97E-F0C83FC8B05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62" name="Text Box 15">
          <a:extLst>
            <a:ext uri="{FF2B5EF4-FFF2-40B4-BE49-F238E27FC236}">
              <a16:creationId xmlns="" xmlns:a16="http://schemas.microsoft.com/office/drawing/2014/main" id="{A6FDB360-58EE-4318-994D-6CC2A09E561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63" name="Text Box 16">
          <a:extLst>
            <a:ext uri="{FF2B5EF4-FFF2-40B4-BE49-F238E27FC236}">
              <a16:creationId xmlns="" xmlns:a16="http://schemas.microsoft.com/office/drawing/2014/main" id="{C3837573-93C4-4BED-950D-5CEDA5FFE40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64" name="Text Box 17">
          <a:extLst>
            <a:ext uri="{FF2B5EF4-FFF2-40B4-BE49-F238E27FC236}">
              <a16:creationId xmlns="" xmlns:a16="http://schemas.microsoft.com/office/drawing/2014/main" id="{20358519-E122-4864-B594-0FA476187A88}"/>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65" name="Text Box 6">
          <a:extLst>
            <a:ext uri="{FF2B5EF4-FFF2-40B4-BE49-F238E27FC236}">
              <a16:creationId xmlns="" xmlns:a16="http://schemas.microsoft.com/office/drawing/2014/main" id="{E53720B1-F8D1-4C71-8815-E9144C2C577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66" name="Text Box 7">
          <a:extLst>
            <a:ext uri="{FF2B5EF4-FFF2-40B4-BE49-F238E27FC236}">
              <a16:creationId xmlns="" xmlns:a16="http://schemas.microsoft.com/office/drawing/2014/main" id="{FDA6D6EB-52ED-41E7-BE5E-4E9D8AA855C0}"/>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67" name="Text Box 8">
          <a:extLst>
            <a:ext uri="{FF2B5EF4-FFF2-40B4-BE49-F238E27FC236}">
              <a16:creationId xmlns="" xmlns:a16="http://schemas.microsoft.com/office/drawing/2014/main" id="{D49722A0-6ABF-4C16-892A-957AAA20A9EB}"/>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68" name="Text Box 9">
          <a:extLst>
            <a:ext uri="{FF2B5EF4-FFF2-40B4-BE49-F238E27FC236}">
              <a16:creationId xmlns="" xmlns:a16="http://schemas.microsoft.com/office/drawing/2014/main" id="{7D678A4C-2696-4AD8-9A56-D148BB370993}"/>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69" name="Text Box 10">
          <a:extLst>
            <a:ext uri="{FF2B5EF4-FFF2-40B4-BE49-F238E27FC236}">
              <a16:creationId xmlns="" xmlns:a16="http://schemas.microsoft.com/office/drawing/2014/main" id="{D11CF236-7AEC-42E6-A448-111C189BCD2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70" name="Text Box 11">
          <a:extLst>
            <a:ext uri="{FF2B5EF4-FFF2-40B4-BE49-F238E27FC236}">
              <a16:creationId xmlns="" xmlns:a16="http://schemas.microsoft.com/office/drawing/2014/main" id="{09545DAC-F052-4D7A-BDF8-F031B4B9C7A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71" name="Text Box 12">
          <a:extLst>
            <a:ext uri="{FF2B5EF4-FFF2-40B4-BE49-F238E27FC236}">
              <a16:creationId xmlns="" xmlns:a16="http://schemas.microsoft.com/office/drawing/2014/main" id="{63635708-AC8A-402B-B291-B716D0B145A4}"/>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72" name="Text Box 13">
          <a:extLst>
            <a:ext uri="{FF2B5EF4-FFF2-40B4-BE49-F238E27FC236}">
              <a16:creationId xmlns="" xmlns:a16="http://schemas.microsoft.com/office/drawing/2014/main" id="{CD6527D3-393F-4055-B4D1-3127A98D4DC6}"/>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73" name="Text Box 14">
          <a:extLst>
            <a:ext uri="{FF2B5EF4-FFF2-40B4-BE49-F238E27FC236}">
              <a16:creationId xmlns="" xmlns:a16="http://schemas.microsoft.com/office/drawing/2014/main" id="{F96D4FA3-F37A-46BB-AB8B-9428CBCBCDB9}"/>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74" name="Text Box 15">
          <a:extLst>
            <a:ext uri="{FF2B5EF4-FFF2-40B4-BE49-F238E27FC236}">
              <a16:creationId xmlns="" xmlns:a16="http://schemas.microsoft.com/office/drawing/2014/main" id="{0F66C20D-E3FB-4331-9C42-67630DB2C155}"/>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75" name="Text Box 16">
          <a:extLst>
            <a:ext uri="{FF2B5EF4-FFF2-40B4-BE49-F238E27FC236}">
              <a16:creationId xmlns="" xmlns:a16="http://schemas.microsoft.com/office/drawing/2014/main" id="{E7679526-52DB-4934-87F1-F26E8B68FEC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76" name="Text Box 17">
          <a:extLst>
            <a:ext uri="{FF2B5EF4-FFF2-40B4-BE49-F238E27FC236}">
              <a16:creationId xmlns="" xmlns:a16="http://schemas.microsoft.com/office/drawing/2014/main" id="{30926298-4EF3-4FA9-A1C3-20EAE5992845}"/>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77" name="Text Box 7">
          <a:extLst>
            <a:ext uri="{FF2B5EF4-FFF2-40B4-BE49-F238E27FC236}">
              <a16:creationId xmlns="" xmlns:a16="http://schemas.microsoft.com/office/drawing/2014/main" id="{0705F886-9A40-4A0C-9A38-7AF7A496C520}"/>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78" name="Text Box 8">
          <a:extLst>
            <a:ext uri="{FF2B5EF4-FFF2-40B4-BE49-F238E27FC236}">
              <a16:creationId xmlns="" xmlns:a16="http://schemas.microsoft.com/office/drawing/2014/main" id="{B6DA9A88-9B1D-474B-B4F7-8A5FE4C0810D}"/>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79" name="Text Box 9">
          <a:extLst>
            <a:ext uri="{FF2B5EF4-FFF2-40B4-BE49-F238E27FC236}">
              <a16:creationId xmlns="" xmlns:a16="http://schemas.microsoft.com/office/drawing/2014/main" id="{EAE3CDF5-BEE1-4963-A353-3454A65ED429}"/>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80" name="Text Box 10">
          <a:extLst>
            <a:ext uri="{FF2B5EF4-FFF2-40B4-BE49-F238E27FC236}">
              <a16:creationId xmlns="" xmlns:a16="http://schemas.microsoft.com/office/drawing/2014/main" id="{DB5A7A6E-40E2-4948-ABAC-AE63D86005E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81" name="Text Box 11">
          <a:extLst>
            <a:ext uri="{FF2B5EF4-FFF2-40B4-BE49-F238E27FC236}">
              <a16:creationId xmlns="" xmlns:a16="http://schemas.microsoft.com/office/drawing/2014/main" id="{71E0B720-9A10-4A8C-85C9-57D9E3C84D0E}"/>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82" name="Text Box 12">
          <a:extLst>
            <a:ext uri="{FF2B5EF4-FFF2-40B4-BE49-F238E27FC236}">
              <a16:creationId xmlns="" xmlns:a16="http://schemas.microsoft.com/office/drawing/2014/main" id="{97227EEE-D084-4974-BCF3-CCE7534594B5}"/>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83" name="Text Box 13">
          <a:extLst>
            <a:ext uri="{FF2B5EF4-FFF2-40B4-BE49-F238E27FC236}">
              <a16:creationId xmlns="" xmlns:a16="http://schemas.microsoft.com/office/drawing/2014/main" id="{F8581DF3-785A-4FFE-A2CF-691C216BA0C4}"/>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84" name="Text Box 14">
          <a:extLst>
            <a:ext uri="{FF2B5EF4-FFF2-40B4-BE49-F238E27FC236}">
              <a16:creationId xmlns="" xmlns:a16="http://schemas.microsoft.com/office/drawing/2014/main" id="{5A628C11-5426-4B73-8684-5724168E339D}"/>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85" name="Text Box 15">
          <a:extLst>
            <a:ext uri="{FF2B5EF4-FFF2-40B4-BE49-F238E27FC236}">
              <a16:creationId xmlns="" xmlns:a16="http://schemas.microsoft.com/office/drawing/2014/main" id="{41000952-A517-4284-9171-B2DFC3E758F5}"/>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86" name="Text Box 16">
          <a:extLst>
            <a:ext uri="{FF2B5EF4-FFF2-40B4-BE49-F238E27FC236}">
              <a16:creationId xmlns="" xmlns:a16="http://schemas.microsoft.com/office/drawing/2014/main" id="{0DCF2C59-203B-4896-97F2-9102F6D1D94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87" name="Text Box 17">
          <a:extLst>
            <a:ext uri="{FF2B5EF4-FFF2-40B4-BE49-F238E27FC236}">
              <a16:creationId xmlns="" xmlns:a16="http://schemas.microsoft.com/office/drawing/2014/main" id="{D15CF7C9-C0E2-481D-B0F2-84388932D449}"/>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88" name="Text Box 6">
          <a:extLst>
            <a:ext uri="{FF2B5EF4-FFF2-40B4-BE49-F238E27FC236}">
              <a16:creationId xmlns="" xmlns:a16="http://schemas.microsoft.com/office/drawing/2014/main" id="{64751604-1A4F-4A46-8C82-C5DAAC9A60B2}"/>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89" name="Text Box 7">
          <a:extLst>
            <a:ext uri="{FF2B5EF4-FFF2-40B4-BE49-F238E27FC236}">
              <a16:creationId xmlns="" xmlns:a16="http://schemas.microsoft.com/office/drawing/2014/main" id="{395ED564-A591-416F-B429-B3B80915178F}"/>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90" name="Text Box 8">
          <a:extLst>
            <a:ext uri="{FF2B5EF4-FFF2-40B4-BE49-F238E27FC236}">
              <a16:creationId xmlns="" xmlns:a16="http://schemas.microsoft.com/office/drawing/2014/main" id="{99694424-AD98-4340-85E9-0AB69ACE6CA8}"/>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91" name="Text Box 9">
          <a:extLst>
            <a:ext uri="{FF2B5EF4-FFF2-40B4-BE49-F238E27FC236}">
              <a16:creationId xmlns="" xmlns:a16="http://schemas.microsoft.com/office/drawing/2014/main" id="{97A5B9A5-3AD3-4121-8C93-FF7341DE1E98}"/>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92" name="Text Box 10">
          <a:extLst>
            <a:ext uri="{FF2B5EF4-FFF2-40B4-BE49-F238E27FC236}">
              <a16:creationId xmlns="" xmlns:a16="http://schemas.microsoft.com/office/drawing/2014/main" id="{C5B7679C-E551-4688-A8C5-538F74746659}"/>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93" name="Text Box 11">
          <a:extLst>
            <a:ext uri="{FF2B5EF4-FFF2-40B4-BE49-F238E27FC236}">
              <a16:creationId xmlns="" xmlns:a16="http://schemas.microsoft.com/office/drawing/2014/main" id="{2CC4F9E3-7184-4092-B1AC-547C865A666B}"/>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94" name="Text Box 12">
          <a:extLst>
            <a:ext uri="{FF2B5EF4-FFF2-40B4-BE49-F238E27FC236}">
              <a16:creationId xmlns="" xmlns:a16="http://schemas.microsoft.com/office/drawing/2014/main" id="{CCEEDE39-0072-4043-9948-00927AC9A999}"/>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95" name="Text Box 13">
          <a:extLst>
            <a:ext uri="{FF2B5EF4-FFF2-40B4-BE49-F238E27FC236}">
              <a16:creationId xmlns="" xmlns:a16="http://schemas.microsoft.com/office/drawing/2014/main" id="{41C84D3A-910B-4687-9B1E-D7EC04A12710}"/>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96" name="Text Box 14">
          <a:extLst>
            <a:ext uri="{FF2B5EF4-FFF2-40B4-BE49-F238E27FC236}">
              <a16:creationId xmlns="" xmlns:a16="http://schemas.microsoft.com/office/drawing/2014/main" id="{2166C716-39E3-4DC8-B0D4-8FEA8DBFA785}"/>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97" name="Text Box 15">
          <a:extLst>
            <a:ext uri="{FF2B5EF4-FFF2-40B4-BE49-F238E27FC236}">
              <a16:creationId xmlns="" xmlns:a16="http://schemas.microsoft.com/office/drawing/2014/main" id="{327860AA-292A-47DF-8B6A-0803F78A1ED5}"/>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98" name="Text Box 16">
          <a:extLst>
            <a:ext uri="{FF2B5EF4-FFF2-40B4-BE49-F238E27FC236}">
              <a16:creationId xmlns="" xmlns:a16="http://schemas.microsoft.com/office/drawing/2014/main" id="{B79C5FA0-EEC9-4732-8505-77C69EE16F84}"/>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21</xdr:row>
      <xdr:rowOff>0</xdr:rowOff>
    </xdr:from>
    <xdr:to>
      <xdr:col>3</xdr:col>
      <xdr:colOff>85725</xdr:colOff>
      <xdr:row>22</xdr:row>
      <xdr:rowOff>81491</xdr:rowOff>
    </xdr:to>
    <xdr:sp macro="" textlink="">
      <xdr:nvSpPr>
        <xdr:cNvPr id="1599" name="Text Box 17">
          <a:extLst>
            <a:ext uri="{FF2B5EF4-FFF2-40B4-BE49-F238E27FC236}">
              <a16:creationId xmlns="" xmlns:a16="http://schemas.microsoft.com/office/drawing/2014/main" id="{A22A00BF-8D9C-4D1B-82F4-5E9BA12B94C1}"/>
            </a:ext>
          </a:extLst>
        </xdr:cNvPr>
        <xdr:cNvSpPr txBox="1">
          <a:spLocks noChangeArrowheads="1"/>
        </xdr:cNvSpPr>
      </xdr:nvSpPr>
      <xdr:spPr bwMode="auto">
        <a:xfrm>
          <a:off x="4333875" y="47244000"/>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00" name="Text Box 6">
          <a:extLst>
            <a:ext uri="{FF2B5EF4-FFF2-40B4-BE49-F238E27FC236}">
              <a16:creationId xmlns="" xmlns:a16="http://schemas.microsoft.com/office/drawing/2014/main" id="{1745EDC4-D153-45F4-820C-ED32C6223055}"/>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01" name="Text Box 7">
          <a:extLst>
            <a:ext uri="{FF2B5EF4-FFF2-40B4-BE49-F238E27FC236}">
              <a16:creationId xmlns="" xmlns:a16="http://schemas.microsoft.com/office/drawing/2014/main" id="{6574D338-1486-4D35-9B6E-0522A310B7F8}"/>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02" name="Text Box 8">
          <a:extLst>
            <a:ext uri="{FF2B5EF4-FFF2-40B4-BE49-F238E27FC236}">
              <a16:creationId xmlns="" xmlns:a16="http://schemas.microsoft.com/office/drawing/2014/main" id="{2BCFCCCE-F87E-41BE-AC65-5EAED920C4D0}"/>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03" name="Text Box 9">
          <a:extLst>
            <a:ext uri="{FF2B5EF4-FFF2-40B4-BE49-F238E27FC236}">
              <a16:creationId xmlns="" xmlns:a16="http://schemas.microsoft.com/office/drawing/2014/main" id="{796410F5-8494-44CD-8E16-46D589EFA41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04" name="Text Box 10">
          <a:extLst>
            <a:ext uri="{FF2B5EF4-FFF2-40B4-BE49-F238E27FC236}">
              <a16:creationId xmlns="" xmlns:a16="http://schemas.microsoft.com/office/drawing/2014/main" id="{03AC899E-A782-4768-A4BC-6E014469DAD4}"/>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05" name="Text Box 11">
          <a:extLst>
            <a:ext uri="{FF2B5EF4-FFF2-40B4-BE49-F238E27FC236}">
              <a16:creationId xmlns="" xmlns:a16="http://schemas.microsoft.com/office/drawing/2014/main" id="{067933DC-5859-4284-800C-34FEC5819A01}"/>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06" name="Text Box 12">
          <a:extLst>
            <a:ext uri="{FF2B5EF4-FFF2-40B4-BE49-F238E27FC236}">
              <a16:creationId xmlns="" xmlns:a16="http://schemas.microsoft.com/office/drawing/2014/main" id="{065EAD12-77AF-49FB-B456-F1955B410D99}"/>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07" name="Text Box 13">
          <a:extLst>
            <a:ext uri="{FF2B5EF4-FFF2-40B4-BE49-F238E27FC236}">
              <a16:creationId xmlns="" xmlns:a16="http://schemas.microsoft.com/office/drawing/2014/main" id="{DF26E122-4DFA-4AD6-8C73-490366D7660E}"/>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08" name="Text Box 14">
          <a:extLst>
            <a:ext uri="{FF2B5EF4-FFF2-40B4-BE49-F238E27FC236}">
              <a16:creationId xmlns="" xmlns:a16="http://schemas.microsoft.com/office/drawing/2014/main" id="{80D6E805-BBE5-483F-9ADB-9B5131A290AB}"/>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09" name="Text Box 15">
          <a:extLst>
            <a:ext uri="{FF2B5EF4-FFF2-40B4-BE49-F238E27FC236}">
              <a16:creationId xmlns="" xmlns:a16="http://schemas.microsoft.com/office/drawing/2014/main" id="{3FC50E3C-5DA2-4933-8979-CBD7BE03AB5D}"/>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10" name="Text Box 16">
          <a:extLst>
            <a:ext uri="{FF2B5EF4-FFF2-40B4-BE49-F238E27FC236}">
              <a16:creationId xmlns="" xmlns:a16="http://schemas.microsoft.com/office/drawing/2014/main" id="{8B9779D2-FD7F-4704-88D6-D37D51C5B8A8}"/>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11" name="Text Box 17">
          <a:extLst>
            <a:ext uri="{FF2B5EF4-FFF2-40B4-BE49-F238E27FC236}">
              <a16:creationId xmlns="" xmlns:a16="http://schemas.microsoft.com/office/drawing/2014/main" id="{AFAC2410-D65B-43AA-A262-6D6B87CCAA40}"/>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12" name="Text Box 6">
          <a:extLst>
            <a:ext uri="{FF2B5EF4-FFF2-40B4-BE49-F238E27FC236}">
              <a16:creationId xmlns="" xmlns:a16="http://schemas.microsoft.com/office/drawing/2014/main" id="{1274E405-D032-41A4-94FC-9B76C7FEF496}"/>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13" name="Text Box 7">
          <a:extLst>
            <a:ext uri="{FF2B5EF4-FFF2-40B4-BE49-F238E27FC236}">
              <a16:creationId xmlns="" xmlns:a16="http://schemas.microsoft.com/office/drawing/2014/main" id="{D0F25473-D4A7-4753-AAB8-3B0F6CB88642}"/>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14" name="Text Box 8">
          <a:extLst>
            <a:ext uri="{FF2B5EF4-FFF2-40B4-BE49-F238E27FC236}">
              <a16:creationId xmlns="" xmlns:a16="http://schemas.microsoft.com/office/drawing/2014/main" id="{0F3890CC-7D99-428A-80CE-6603FC5D1D44}"/>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15" name="Text Box 9">
          <a:extLst>
            <a:ext uri="{FF2B5EF4-FFF2-40B4-BE49-F238E27FC236}">
              <a16:creationId xmlns="" xmlns:a16="http://schemas.microsoft.com/office/drawing/2014/main" id="{5D1A1B4C-20CA-46EF-8D64-FCD9E822B3B1}"/>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16" name="Text Box 10">
          <a:extLst>
            <a:ext uri="{FF2B5EF4-FFF2-40B4-BE49-F238E27FC236}">
              <a16:creationId xmlns="" xmlns:a16="http://schemas.microsoft.com/office/drawing/2014/main" id="{8B5FA047-B5D7-4B7C-8D6B-559D26237A01}"/>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17" name="Text Box 11">
          <a:extLst>
            <a:ext uri="{FF2B5EF4-FFF2-40B4-BE49-F238E27FC236}">
              <a16:creationId xmlns="" xmlns:a16="http://schemas.microsoft.com/office/drawing/2014/main" id="{C987B9D6-51C6-4D65-B214-AD30A5691C6B}"/>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18" name="Text Box 12">
          <a:extLst>
            <a:ext uri="{FF2B5EF4-FFF2-40B4-BE49-F238E27FC236}">
              <a16:creationId xmlns="" xmlns:a16="http://schemas.microsoft.com/office/drawing/2014/main" id="{DBD08644-4059-4309-812F-93B773D88032}"/>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19" name="Text Box 13">
          <a:extLst>
            <a:ext uri="{FF2B5EF4-FFF2-40B4-BE49-F238E27FC236}">
              <a16:creationId xmlns="" xmlns:a16="http://schemas.microsoft.com/office/drawing/2014/main" id="{59BEEFF1-12C2-4957-A01E-D969BD66D25D}"/>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20" name="Text Box 14">
          <a:extLst>
            <a:ext uri="{FF2B5EF4-FFF2-40B4-BE49-F238E27FC236}">
              <a16:creationId xmlns="" xmlns:a16="http://schemas.microsoft.com/office/drawing/2014/main" id="{EF098D52-9FDF-4959-AF36-60F62906522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21" name="Text Box 15">
          <a:extLst>
            <a:ext uri="{FF2B5EF4-FFF2-40B4-BE49-F238E27FC236}">
              <a16:creationId xmlns="" xmlns:a16="http://schemas.microsoft.com/office/drawing/2014/main" id="{6B44BCC0-4E7D-4761-A131-B53B025DBA82}"/>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22" name="Text Box 16">
          <a:extLst>
            <a:ext uri="{FF2B5EF4-FFF2-40B4-BE49-F238E27FC236}">
              <a16:creationId xmlns="" xmlns:a16="http://schemas.microsoft.com/office/drawing/2014/main" id="{9FDF4243-114A-4C83-8E2D-C8E91597D7E7}"/>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23" name="Text Box 17">
          <a:extLst>
            <a:ext uri="{FF2B5EF4-FFF2-40B4-BE49-F238E27FC236}">
              <a16:creationId xmlns="" xmlns:a16="http://schemas.microsoft.com/office/drawing/2014/main" id="{F9A213C6-B7C8-4451-BC30-A5C6009AC118}"/>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24" name="Text Box 7">
          <a:extLst>
            <a:ext uri="{FF2B5EF4-FFF2-40B4-BE49-F238E27FC236}">
              <a16:creationId xmlns="" xmlns:a16="http://schemas.microsoft.com/office/drawing/2014/main" id="{1FF8B063-0798-4CC8-ABCE-85AB1AA6821D}"/>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25" name="Text Box 8">
          <a:extLst>
            <a:ext uri="{FF2B5EF4-FFF2-40B4-BE49-F238E27FC236}">
              <a16:creationId xmlns="" xmlns:a16="http://schemas.microsoft.com/office/drawing/2014/main" id="{9E686059-4ADA-4B65-960D-78C69D1AA946}"/>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26" name="Text Box 9">
          <a:extLst>
            <a:ext uri="{FF2B5EF4-FFF2-40B4-BE49-F238E27FC236}">
              <a16:creationId xmlns="" xmlns:a16="http://schemas.microsoft.com/office/drawing/2014/main" id="{D0170153-A793-411C-9C8C-9AD61133304F}"/>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27" name="Text Box 10">
          <a:extLst>
            <a:ext uri="{FF2B5EF4-FFF2-40B4-BE49-F238E27FC236}">
              <a16:creationId xmlns="" xmlns:a16="http://schemas.microsoft.com/office/drawing/2014/main" id="{3B154021-C022-4DE0-8216-94405923875D}"/>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28" name="Text Box 11">
          <a:extLst>
            <a:ext uri="{FF2B5EF4-FFF2-40B4-BE49-F238E27FC236}">
              <a16:creationId xmlns="" xmlns:a16="http://schemas.microsoft.com/office/drawing/2014/main" id="{CD6FE6DD-F437-463E-A408-FF8B462CAE50}"/>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29" name="Text Box 12">
          <a:extLst>
            <a:ext uri="{FF2B5EF4-FFF2-40B4-BE49-F238E27FC236}">
              <a16:creationId xmlns="" xmlns:a16="http://schemas.microsoft.com/office/drawing/2014/main" id="{2ECABC58-D9FC-4C03-ADFC-3F367D753E1A}"/>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30" name="Text Box 13">
          <a:extLst>
            <a:ext uri="{FF2B5EF4-FFF2-40B4-BE49-F238E27FC236}">
              <a16:creationId xmlns="" xmlns:a16="http://schemas.microsoft.com/office/drawing/2014/main" id="{E609139A-31D3-48FF-9C8A-42F143027785}"/>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31" name="Text Box 14">
          <a:extLst>
            <a:ext uri="{FF2B5EF4-FFF2-40B4-BE49-F238E27FC236}">
              <a16:creationId xmlns="" xmlns:a16="http://schemas.microsoft.com/office/drawing/2014/main" id="{89C17673-EE9E-4DB0-898C-473F6613F222}"/>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32" name="Text Box 15">
          <a:extLst>
            <a:ext uri="{FF2B5EF4-FFF2-40B4-BE49-F238E27FC236}">
              <a16:creationId xmlns="" xmlns:a16="http://schemas.microsoft.com/office/drawing/2014/main" id="{690DD94E-1C47-43C4-9736-93207162C697}"/>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33" name="Text Box 16">
          <a:extLst>
            <a:ext uri="{FF2B5EF4-FFF2-40B4-BE49-F238E27FC236}">
              <a16:creationId xmlns="" xmlns:a16="http://schemas.microsoft.com/office/drawing/2014/main" id="{143754C2-8972-4BF4-8C70-E3D67E6D7D91}"/>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34" name="Text Box 17">
          <a:extLst>
            <a:ext uri="{FF2B5EF4-FFF2-40B4-BE49-F238E27FC236}">
              <a16:creationId xmlns="" xmlns:a16="http://schemas.microsoft.com/office/drawing/2014/main" id="{28D6F7EF-EE55-4A26-B67B-6F3ED09D6ED6}"/>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35" name="Text Box 6">
          <a:extLst>
            <a:ext uri="{FF2B5EF4-FFF2-40B4-BE49-F238E27FC236}">
              <a16:creationId xmlns="" xmlns:a16="http://schemas.microsoft.com/office/drawing/2014/main" id="{7C86CEC8-3171-43CB-A43A-B8465AF374B1}"/>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36" name="Text Box 7">
          <a:extLst>
            <a:ext uri="{FF2B5EF4-FFF2-40B4-BE49-F238E27FC236}">
              <a16:creationId xmlns="" xmlns:a16="http://schemas.microsoft.com/office/drawing/2014/main" id="{EEDC062E-B83C-4A47-930B-AAF1E2E33EF6}"/>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37" name="Text Box 8">
          <a:extLst>
            <a:ext uri="{FF2B5EF4-FFF2-40B4-BE49-F238E27FC236}">
              <a16:creationId xmlns="" xmlns:a16="http://schemas.microsoft.com/office/drawing/2014/main" id="{3319150E-AAB7-4156-AE9D-EB68F2EB1CE6}"/>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38" name="Text Box 9">
          <a:extLst>
            <a:ext uri="{FF2B5EF4-FFF2-40B4-BE49-F238E27FC236}">
              <a16:creationId xmlns="" xmlns:a16="http://schemas.microsoft.com/office/drawing/2014/main" id="{D6D877BB-00DF-49CD-80C8-9AE8EB30D948}"/>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39" name="Text Box 10">
          <a:extLst>
            <a:ext uri="{FF2B5EF4-FFF2-40B4-BE49-F238E27FC236}">
              <a16:creationId xmlns="" xmlns:a16="http://schemas.microsoft.com/office/drawing/2014/main" id="{F4EF8564-1472-48C0-93D9-7671587CCC20}"/>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40" name="Text Box 11">
          <a:extLst>
            <a:ext uri="{FF2B5EF4-FFF2-40B4-BE49-F238E27FC236}">
              <a16:creationId xmlns="" xmlns:a16="http://schemas.microsoft.com/office/drawing/2014/main" id="{6219A505-9B44-4C02-BA9C-9C994D003197}"/>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41" name="Text Box 12">
          <a:extLst>
            <a:ext uri="{FF2B5EF4-FFF2-40B4-BE49-F238E27FC236}">
              <a16:creationId xmlns="" xmlns:a16="http://schemas.microsoft.com/office/drawing/2014/main" id="{874D66A6-4545-4BBF-A5A8-D9804F2DD740}"/>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42" name="Text Box 13">
          <a:extLst>
            <a:ext uri="{FF2B5EF4-FFF2-40B4-BE49-F238E27FC236}">
              <a16:creationId xmlns="" xmlns:a16="http://schemas.microsoft.com/office/drawing/2014/main" id="{506D896E-AFF5-4421-AA6B-5D8699915819}"/>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43" name="Text Box 14">
          <a:extLst>
            <a:ext uri="{FF2B5EF4-FFF2-40B4-BE49-F238E27FC236}">
              <a16:creationId xmlns="" xmlns:a16="http://schemas.microsoft.com/office/drawing/2014/main" id="{98C105CB-E94C-41D3-91A5-05D37C9B293D}"/>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44" name="Text Box 15">
          <a:extLst>
            <a:ext uri="{FF2B5EF4-FFF2-40B4-BE49-F238E27FC236}">
              <a16:creationId xmlns="" xmlns:a16="http://schemas.microsoft.com/office/drawing/2014/main" id="{F6F04748-4662-4995-B6FF-F9E759491B5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45" name="Text Box 16">
          <a:extLst>
            <a:ext uri="{FF2B5EF4-FFF2-40B4-BE49-F238E27FC236}">
              <a16:creationId xmlns="" xmlns:a16="http://schemas.microsoft.com/office/drawing/2014/main" id="{C33BC633-645C-470B-8C17-A6C5763D260D}"/>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46" name="Text Box 17">
          <a:extLst>
            <a:ext uri="{FF2B5EF4-FFF2-40B4-BE49-F238E27FC236}">
              <a16:creationId xmlns="" xmlns:a16="http://schemas.microsoft.com/office/drawing/2014/main" id="{667A55ED-FB76-41F5-88BD-719C6AB9E2F1}"/>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47" name="Text Box 6">
          <a:extLst>
            <a:ext uri="{FF2B5EF4-FFF2-40B4-BE49-F238E27FC236}">
              <a16:creationId xmlns="" xmlns:a16="http://schemas.microsoft.com/office/drawing/2014/main" id="{0C316451-9B8C-423F-8345-E66A79DC6890}"/>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48" name="Text Box 7">
          <a:extLst>
            <a:ext uri="{FF2B5EF4-FFF2-40B4-BE49-F238E27FC236}">
              <a16:creationId xmlns="" xmlns:a16="http://schemas.microsoft.com/office/drawing/2014/main" id="{79855995-1534-429C-B2F8-ED9BAA9F2F52}"/>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49" name="Text Box 8">
          <a:extLst>
            <a:ext uri="{FF2B5EF4-FFF2-40B4-BE49-F238E27FC236}">
              <a16:creationId xmlns="" xmlns:a16="http://schemas.microsoft.com/office/drawing/2014/main" id="{CFFECE9D-A2F7-4361-8BB2-083875589A10}"/>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50" name="Text Box 9">
          <a:extLst>
            <a:ext uri="{FF2B5EF4-FFF2-40B4-BE49-F238E27FC236}">
              <a16:creationId xmlns="" xmlns:a16="http://schemas.microsoft.com/office/drawing/2014/main" id="{CB4CF633-CF30-44EB-866B-1F0D1CB1794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51" name="Text Box 10">
          <a:extLst>
            <a:ext uri="{FF2B5EF4-FFF2-40B4-BE49-F238E27FC236}">
              <a16:creationId xmlns="" xmlns:a16="http://schemas.microsoft.com/office/drawing/2014/main" id="{9A2A08BE-0408-4ECA-85C8-729246CE2DC1}"/>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52" name="Text Box 11">
          <a:extLst>
            <a:ext uri="{FF2B5EF4-FFF2-40B4-BE49-F238E27FC236}">
              <a16:creationId xmlns="" xmlns:a16="http://schemas.microsoft.com/office/drawing/2014/main" id="{B758D658-0817-41B2-9968-C5FF99A896B9}"/>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53" name="Text Box 12">
          <a:extLst>
            <a:ext uri="{FF2B5EF4-FFF2-40B4-BE49-F238E27FC236}">
              <a16:creationId xmlns="" xmlns:a16="http://schemas.microsoft.com/office/drawing/2014/main" id="{207D7318-5091-441E-9FF7-2387D4CAAE21}"/>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54" name="Text Box 13">
          <a:extLst>
            <a:ext uri="{FF2B5EF4-FFF2-40B4-BE49-F238E27FC236}">
              <a16:creationId xmlns="" xmlns:a16="http://schemas.microsoft.com/office/drawing/2014/main" id="{925FD7B1-2911-4A02-A138-D220AC4E32C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55" name="Text Box 14">
          <a:extLst>
            <a:ext uri="{FF2B5EF4-FFF2-40B4-BE49-F238E27FC236}">
              <a16:creationId xmlns="" xmlns:a16="http://schemas.microsoft.com/office/drawing/2014/main" id="{74D5D5F6-C2D0-4907-801D-829F5B29BBCC}"/>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56" name="Text Box 15">
          <a:extLst>
            <a:ext uri="{FF2B5EF4-FFF2-40B4-BE49-F238E27FC236}">
              <a16:creationId xmlns="" xmlns:a16="http://schemas.microsoft.com/office/drawing/2014/main" id="{470E6AA7-70DF-4EF7-B1DD-DFF6FAF55E45}"/>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57" name="Text Box 16">
          <a:extLst>
            <a:ext uri="{FF2B5EF4-FFF2-40B4-BE49-F238E27FC236}">
              <a16:creationId xmlns="" xmlns:a16="http://schemas.microsoft.com/office/drawing/2014/main" id="{2B0651F6-BA44-4C07-B17B-6CED486C2B5D}"/>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58" name="Text Box 17">
          <a:extLst>
            <a:ext uri="{FF2B5EF4-FFF2-40B4-BE49-F238E27FC236}">
              <a16:creationId xmlns="" xmlns:a16="http://schemas.microsoft.com/office/drawing/2014/main" id="{8B39D607-66CD-41A9-83B5-F42447B10E21}"/>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59" name="Text Box 6">
          <a:extLst>
            <a:ext uri="{FF2B5EF4-FFF2-40B4-BE49-F238E27FC236}">
              <a16:creationId xmlns="" xmlns:a16="http://schemas.microsoft.com/office/drawing/2014/main" id="{F62BD009-9CE2-446B-A32A-3E209D85C0BC}"/>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60" name="Text Box 7">
          <a:extLst>
            <a:ext uri="{FF2B5EF4-FFF2-40B4-BE49-F238E27FC236}">
              <a16:creationId xmlns="" xmlns:a16="http://schemas.microsoft.com/office/drawing/2014/main" id="{0955D935-923A-46C4-97AD-F198ACBB06D9}"/>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61" name="Text Box 8">
          <a:extLst>
            <a:ext uri="{FF2B5EF4-FFF2-40B4-BE49-F238E27FC236}">
              <a16:creationId xmlns="" xmlns:a16="http://schemas.microsoft.com/office/drawing/2014/main" id="{FBEED981-B844-4B07-9E95-78D81F8D033F}"/>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62" name="Text Box 9">
          <a:extLst>
            <a:ext uri="{FF2B5EF4-FFF2-40B4-BE49-F238E27FC236}">
              <a16:creationId xmlns="" xmlns:a16="http://schemas.microsoft.com/office/drawing/2014/main" id="{0976C7A8-DA89-4429-A82B-9564AFB560D9}"/>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63" name="Text Box 10">
          <a:extLst>
            <a:ext uri="{FF2B5EF4-FFF2-40B4-BE49-F238E27FC236}">
              <a16:creationId xmlns="" xmlns:a16="http://schemas.microsoft.com/office/drawing/2014/main" id="{ACA67E74-0BE6-4D0C-92BB-B936806836CF}"/>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64" name="Text Box 11">
          <a:extLst>
            <a:ext uri="{FF2B5EF4-FFF2-40B4-BE49-F238E27FC236}">
              <a16:creationId xmlns="" xmlns:a16="http://schemas.microsoft.com/office/drawing/2014/main" id="{C131829D-146B-4779-9757-0DC1BB968ADC}"/>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65" name="Text Box 12">
          <a:extLst>
            <a:ext uri="{FF2B5EF4-FFF2-40B4-BE49-F238E27FC236}">
              <a16:creationId xmlns="" xmlns:a16="http://schemas.microsoft.com/office/drawing/2014/main" id="{F10D751F-E24F-4828-9667-94FB1239D51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66" name="Text Box 13">
          <a:extLst>
            <a:ext uri="{FF2B5EF4-FFF2-40B4-BE49-F238E27FC236}">
              <a16:creationId xmlns="" xmlns:a16="http://schemas.microsoft.com/office/drawing/2014/main" id="{0B871651-C345-44D0-8D21-AC400454E4E5}"/>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67" name="Text Box 14">
          <a:extLst>
            <a:ext uri="{FF2B5EF4-FFF2-40B4-BE49-F238E27FC236}">
              <a16:creationId xmlns="" xmlns:a16="http://schemas.microsoft.com/office/drawing/2014/main" id="{12CB7E47-FEC0-49D5-BBE3-7D153612BA55}"/>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68" name="Text Box 15">
          <a:extLst>
            <a:ext uri="{FF2B5EF4-FFF2-40B4-BE49-F238E27FC236}">
              <a16:creationId xmlns="" xmlns:a16="http://schemas.microsoft.com/office/drawing/2014/main" id="{79B1D219-F23C-45C2-B0D4-D67D1E6234D4}"/>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69" name="Text Box 16">
          <a:extLst>
            <a:ext uri="{FF2B5EF4-FFF2-40B4-BE49-F238E27FC236}">
              <a16:creationId xmlns="" xmlns:a16="http://schemas.microsoft.com/office/drawing/2014/main" id="{F34E084F-59DB-46EF-9E17-06316979E9D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70" name="Text Box 17">
          <a:extLst>
            <a:ext uri="{FF2B5EF4-FFF2-40B4-BE49-F238E27FC236}">
              <a16:creationId xmlns="" xmlns:a16="http://schemas.microsoft.com/office/drawing/2014/main" id="{04BA3463-79F7-44E7-A085-D01F47123A6F}"/>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71" name="Text Box 7">
          <a:extLst>
            <a:ext uri="{FF2B5EF4-FFF2-40B4-BE49-F238E27FC236}">
              <a16:creationId xmlns="" xmlns:a16="http://schemas.microsoft.com/office/drawing/2014/main" id="{4D65392D-CB74-47D5-A3C1-C77D06D215B6}"/>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72" name="Text Box 8">
          <a:extLst>
            <a:ext uri="{FF2B5EF4-FFF2-40B4-BE49-F238E27FC236}">
              <a16:creationId xmlns="" xmlns:a16="http://schemas.microsoft.com/office/drawing/2014/main" id="{6FC29810-AB99-4665-A91B-1EF08CC91C4D}"/>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73" name="Text Box 9">
          <a:extLst>
            <a:ext uri="{FF2B5EF4-FFF2-40B4-BE49-F238E27FC236}">
              <a16:creationId xmlns="" xmlns:a16="http://schemas.microsoft.com/office/drawing/2014/main" id="{38EB8753-48FA-4C79-9B62-04714AF63C83}"/>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74" name="Text Box 10">
          <a:extLst>
            <a:ext uri="{FF2B5EF4-FFF2-40B4-BE49-F238E27FC236}">
              <a16:creationId xmlns="" xmlns:a16="http://schemas.microsoft.com/office/drawing/2014/main" id="{05BAF02B-BBBD-4E3B-B516-142D2FD419E5}"/>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75" name="Text Box 11">
          <a:extLst>
            <a:ext uri="{FF2B5EF4-FFF2-40B4-BE49-F238E27FC236}">
              <a16:creationId xmlns="" xmlns:a16="http://schemas.microsoft.com/office/drawing/2014/main" id="{027085F1-47E1-40B5-85E8-38D57867D55A}"/>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76" name="Text Box 12">
          <a:extLst>
            <a:ext uri="{FF2B5EF4-FFF2-40B4-BE49-F238E27FC236}">
              <a16:creationId xmlns="" xmlns:a16="http://schemas.microsoft.com/office/drawing/2014/main" id="{DB63117A-FBF3-42AD-B23F-A3D68F34845A}"/>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77" name="Text Box 13">
          <a:extLst>
            <a:ext uri="{FF2B5EF4-FFF2-40B4-BE49-F238E27FC236}">
              <a16:creationId xmlns="" xmlns:a16="http://schemas.microsoft.com/office/drawing/2014/main" id="{44AAD80D-9292-49BE-A2DD-1A2E526A0329}"/>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78" name="Text Box 14">
          <a:extLst>
            <a:ext uri="{FF2B5EF4-FFF2-40B4-BE49-F238E27FC236}">
              <a16:creationId xmlns="" xmlns:a16="http://schemas.microsoft.com/office/drawing/2014/main" id="{F953EB9C-7BC3-46E9-90CF-2D39F343DDD5}"/>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79" name="Text Box 15">
          <a:extLst>
            <a:ext uri="{FF2B5EF4-FFF2-40B4-BE49-F238E27FC236}">
              <a16:creationId xmlns="" xmlns:a16="http://schemas.microsoft.com/office/drawing/2014/main" id="{219ED5F0-768F-4503-B6D6-D7C1A6323962}"/>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80" name="Text Box 16">
          <a:extLst>
            <a:ext uri="{FF2B5EF4-FFF2-40B4-BE49-F238E27FC236}">
              <a16:creationId xmlns="" xmlns:a16="http://schemas.microsoft.com/office/drawing/2014/main" id="{C0A1B827-6CC6-43C4-A057-304C89B165FE}"/>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81" name="Text Box 17">
          <a:extLst>
            <a:ext uri="{FF2B5EF4-FFF2-40B4-BE49-F238E27FC236}">
              <a16:creationId xmlns="" xmlns:a16="http://schemas.microsoft.com/office/drawing/2014/main" id="{C84B3BFE-54A4-492E-8EAB-5C1D2796291A}"/>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82" name="Text Box 6">
          <a:extLst>
            <a:ext uri="{FF2B5EF4-FFF2-40B4-BE49-F238E27FC236}">
              <a16:creationId xmlns="" xmlns:a16="http://schemas.microsoft.com/office/drawing/2014/main" id="{BA31181B-FA0C-425C-A094-9F6D7A0899D8}"/>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83" name="Text Box 7">
          <a:extLst>
            <a:ext uri="{FF2B5EF4-FFF2-40B4-BE49-F238E27FC236}">
              <a16:creationId xmlns="" xmlns:a16="http://schemas.microsoft.com/office/drawing/2014/main" id="{BD5EA3B1-5AA7-44A6-8578-32959C837864}"/>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84" name="Text Box 8">
          <a:extLst>
            <a:ext uri="{FF2B5EF4-FFF2-40B4-BE49-F238E27FC236}">
              <a16:creationId xmlns="" xmlns:a16="http://schemas.microsoft.com/office/drawing/2014/main" id="{4874564F-27DB-4E88-B7BB-4754471FCB87}"/>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85" name="Text Box 9">
          <a:extLst>
            <a:ext uri="{FF2B5EF4-FFF2-40B4-BE49-F238E27FC236}">
              <a16:creationId xmlns="" xmlns:a16="http://schemas.microsoft.com/office/drawing/2014/main" id="{5210E7A6-F1A7-4F88-BA2D-92A3BE306A90}"/>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86" name="Text Box 10">
          <a:extLst>
            <a:ext uri="{FF2B5EF4-FFF2-40B4-BE49-F238E27FC236}">
              <a16:creationId xmlns="" xmlns:a16="http://schemas.microsoft.com/office/drawing/2014/main" id="{5E580F4E-E873-490A-91C4-B81AA09DB2CE}"/>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87" name="Text Box 11">
          <a:extLst>
            <a:ext uri="{FF2B5EF4-FFF2-40B4-BE49-F238E27FC236}">
              <a16:creationId xmlns="" xmlns:a16="http://schemas.microsoft.com/office/drawing/2014/main" id="{A4113869-4318-43FF-9A10-D7393DD7D2F7}"/>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88" name="Text Box 12">
          <a:extLst>
            <a:ext uri="{FF2B5EF4-FFF2-40B4-BE49-F238E27FC236}">
              <a16:creationId xmlns="" xmlns:a16="http://schemas.microsoft.com/office/drawing/2014/main" id="{88FAF8D6-2802-4CB8-8F75-68A07D17CA82}"/>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89" name="Text Box 13">
          <a:extLst>
            <a:ext uri="{FF2B5EF4-FFF2-40B4-BE49-F238E27FC236}">
              <a16:creationId xmlns="" xmlns:a16="http://schemas.microsoft.com/office/drawing/2014/main" id="{A72944BA-5BC5-49DC-8AA6-A80191C6AE49}"/>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90" name="Text Box 14">
          <a:extLst>
            <a:ext uri="{FF2B5EF4-FFF2-40B4-BE49-F238E27FC236}">
              <a16:creationId xmlns="" xmlns:a16="http://schemas.microsoft.com/office/drawing/2014/main" id="{1006FC3C-A3A9-4421-9429-6FC4CC915EA8}"/>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91" name="Text Box 15">
          <a:extLst>
            <a:ext uri="{FF2B5EF4-FFF2-40B4-BE49-F238E27FC236}">
              <a16:creationId xmlns="" xmlns:a16="http://schemas.microsoft.com/office/drawing/2014/main" id="{8AA72E9A-610B-4424-8380-37BFC50FC50D}"/>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92" name="Text Box 16">
          <a:extLst>
            <a:ext uri="{FF2B5EF4-FFF2-40B4-BE49-F238E27FC236}">
              <a16:creationId xmlns="" xmlns:a16="http://schemas.microsoft.com/office/drawing/2014/main" id="{D76BEDB2-09B3-48A1-BDB8-0580748A61EF}"/>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18</xdr:row>
      <xdr:rowOff>0</xdr:rowOff>
    </xdr:from>
    <xdr:to>
      <xdr:col>3</xdr:col>
      <xdr:colOff>85725</xdr:colOff>
      <xdr:row>19</xdr:row>
      <xdr:rowOff>85725</xdr:rowOff>
    </xdr:to>
    <xdr:sp macro="" textlink="">
      <xdr:nvSpPr>
        <xdr:cNvPr id="1693" name="Text Box 17">
          <a:extLst>
            <a:ext uri="{FF2B5EF4-FFF2-40B4-BE49-F238E27FC236}">
              <a16:creationId xmlns="" xmlns:a16="http://schemas.microsoft.com/office/drawing/2014/main" id="{FD9FB06B-A48C-4691-B8B1-BAA2E05EE564}"/>
            </a:ext>
          </a:extLst>
        </xdr:cNvPr>
        <xdr:cNvSpPr txBox="1">
          <a:spLocks noChangeArrowheads="1"/>
        </xdr:cNvSpPr>
      </xdr:nvSpPr>
      <xdr:spPr bwMode="auto">
        <a:xfrm>
          <a:off x="4333875" y="46386750"/>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694" name="Text Box 6">
          <a:extLst>
            <a:ext uri="{FF2B5EF4-FFF2-40B4-BE49-F238E27FC236}">
              <a16:creationId xmlns="" xmlns:a16="http://schemas.microsoft.com/office/drawing/2014/main" id="{8C75BB61-AB21-47CC-80B3-5289521AA16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695" name="Text Box 7">
          <a:extLst>
            <a:ext uri="{FF2B5EF4-FFF2-40B4-BE49-F238E27FC236}">
              <a16:creationId xmlns="" xmlns:a16="http://schemas.microsoft.com/office/drawing/2014/main" id="{019B149E-166E-4A14-8687-4F57E0D4E40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696" name="Text Box 8">
          <a:extLst>
            <a:ext uri="{FF2B5EF4-FFF2-40B4-BE49-F238E27FC236}">
              <a16:creationId xmlns="" xmlns:a16="http://schemas.microsoft.com/office/drawing/2014/main" id="{5A9A2630-B552-4289-93EE-C0FE52C57CD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697" name="Text Box 9">
          <a:extLst>
            <a:ext uri="{FF2B5EF4-FFF2-40B4-BE49-F238E27FC236}">
              <a16:creationId xmlns="" xmlns:a16="http://schemas.microsoft.com/office/drawing/2014/main" id="{19659BBE-36FF-48AD-8CA8-55D197EEBCC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698" name="Text Box 10">
          <a:extLst>
            <a:ext uri="{FF2B5EF4-FFF2-40B4-BE49-F238E27FC236}">
              <a16:creationId xmlns="" xmlns:a16="http://schemas.microsoft.com/office/drawing/2014/main" id="{2FDAC324-72BF-4B8D-B833-86C4BFEBA6CB}"/>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699" name="Text Box 11">
          <a:extLst>
            <a:ext uri="{FF2B5EF4-FFF2-40B4-BE49-F238E27FC236}">
              <a16:creationId xmlns="" xmlns:a16="http://schemas.microsoft.com/office/drawing/2014/main" id="{7178EDEA-DE51-432A-99D1-6761E8AC2B0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00" name="Text Box 12">
          <a:extLst>
            <a:ext uri="{FF2B5EF4-FFF2-40B4-BE49-F238E27FC236}">
              <a16:creationId xmlns="" xmlns:a16="http://schemas.microsoft.com/office/drawing/2014/main" id="{471EF694-2C51-41CD-887A-67A2FF2A72FF}"/>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01" name="Text Box 13">
          <a:extLst>
            <a:ext uri="{FF2B5EF4-FFF2-40B4-BE49-F238E27FC236}">
              <a16:creationId xmlns="" xmlns:a16="http://schemas.microsoft.com/office/drawing/2014/main" id="{FF07F68B-6EE3-485B-9C7B-5A50AD33671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02" name="Text Box 14">
          <a:extLst>
            <a:ext uri="{FF2B5EF4-FFF2-40B4-BE49-F238E27FC236}">
              <a16:creationId xmlns="" xmlns:a16="http://schemas.microsoft.com/office/drawing/2014/main" id="{BCEF6966-A863-4D0E-9FAF-654D1F52331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03" name="Text Box 15">
          <a:extLst>
            <a:ext uri="{FF2B5EF4-FFF2-40B4-BE49-F238E27FC236}">
              <a16:creationId xmlns="" xmlns:a16="http://schemas.microsoft.com/office/drawing/2014/main" id="{0804F8F2-07AD-44E6-92C4-BE5E3A73E14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04" name="Text Box 16">
          <a:extLst>
            <a:ext uri="{FF2B5EF4-FFF2-40B4-BE49-F238E27FC236}">
              <a16:creationId xmlns="" xmlns:a16="http://schemas.microsoft.com/office/drawing/2014/main" id="{FC76B0FC-4AAC-486D-A244-E75EA4C08201}"/>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05" name="Text Box 17">
          <a:extLst>
            <a:ext uri="{FF2B5EF4-FFF2-40B4-BE49-F238E27FC236}">
              <a16:creationId xmlns="" xmlns:a16="http://schemas.microsoft.com/office/drawing/2014/main" id="{A04162D8-FBE7-4BF0-B81F-FE758299F01B}"/>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06" name="Text Box 6">
          <a:extLst>
            <a:ext uri="{FF2B5EF4-FFF2-40B4-BE49-F238E27FC236}">
              <a16:creationId xmlns="" xmlns:a16="http://schemas.microsoft.com/office/drawing/2014/main" id="{8F4727C9-95F6-468D-918A-DBBC9AAE41B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07" name="Text Box 7">
          <a:extLst>
            <a:ext uri="{FF2B5EF4-FFF2-40B4-BE49-F238E27FC236}">
              <a16:creationId xmlns="" xmlns:a16="http://schemas.microsoft.com/office/drawing/2014/main" id="{A2088A34-EBB4-4470-A088-31EB30FFF4BB}"/>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08" name="Text Box 8">
          <a:extLst>
            <a:ext uri="{FF2B5EF4-FFF2-40B4-BE49-F238E27FC236}">
              <a16:creationId xmlns="" xmlns:a16="http://schemas.microsoft.com/office/drawing/2014/main" id="{E5E8C609-3FEF-4F52-BF9B-7AAF1C08808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09" name="Text Box 9">
          <a:extLst>
            <a:ext uri="{FF2B5EF4-FFF2-40B4-BE49-F238E27FC236}">
              <a16:creationId xmlns="" xmlns:a16="http://schemas.microsoft.com/office/drawing/2014/main" id="{B84EF75B-2F2E-48B7-B353-24271506350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10" name="Text Box 10">
          <a:extLst>
            <a:ext uri="{FF2B5EF4-FFF2-40B4-BE49-F238E27FC236}">
              <a16:creationId xmlns="" xmlns:a16="http://schemas.microsoft.com/office/drawing/2014/main" id="{9E73A8AE-0674-4DDE-A81D-102403329DE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11" name="Text Box 11">
          <a:extLst>
            <a:ext uri="{FF2B5EF4-FFF2-40B4-BE49-F238E27FC236}">
              <a16:creationId xmlns="" xmlns:a16="http://schemas.microsoft.com/office/drawing/2014/main" id="{5970A6BF-8B5D-4188-8442-0A2DB4A070A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12" name="Text Box 12">
          <a:extLst>
            <a:ext uri="{FF2B5EF4-FFF2-40B4-BE49-F238E27FC236}">
              <a16:creationId xmlns="" xmlns:a16="http://schemas.microsoft.com/office/drawing/2014/main" id="{EEC5144D-9B20-4522-ACA8-E593314769C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13" name="Text Box 13">
          <a:extLst>
            <a:ext uri="{FF2B5EF4-FFF2-40B4-BE49-F238E27FC236}">
              <a16:creationId xmlns="" xmlns:a16="http://schemas.microsoft.com/office/drawing/2014/main" id="{8837EEB1-7B4D-4221-B37F-9F701C2F03D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14" name="Text Box 14">
          <a:extLst>
            <a:ext uri="{FF2B5EF4-FFF2-40B4-BE49-F238E27FC236}">
              <a16:creationId xmlns="" xmlns:a16="http://schemas.microsoft.com/office/drawing/2014/main" id="{B8EEA71B-2B3B-4C01-9B37-018E1425EC4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15" name="Text Box 15">
          <a:extLst>
            <a:ext uri="{FF2B5EF4-FFF2-40B4-BE49-F238E27FC236}">
              <a16:creationId xmlns="" xmlns:a16="http://schemas.microsoft.com/office/drawing/2014/main" id="{0289425C-83DC-46F6-A080-FA471AF181D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16" name="Text Box 16">
          <a:extLst>
            <a:ext uri="{FF2B5EF4-FFF2-40B4-BE49-F238E27FC236}">
              <a16:creationId xmlns="" xmlns:a16="http://schemas.microsoft.com/office/drawing/2014/main" id="{39562056-74DD-4AEC-9D6E-08DB1B03F44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17" name="Text Box 17">
          <a:extLst>
            <a:ext uri="{FF2B5EF4-FFF2-40B4-BE49-F238E27FC236}">
              <a16:creationId xmlns="" xmlns:a16="http://schemas.microsoft.com/office/drawing/2014/main" id="{593CF2B6-9598-4FC4-98E8-D65D95CDC51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18" name="Text Box 7">
          <a:extLst>
            <a:ext uri="{FF2B5EF4-FFF2-40B4-BE49-F238E27FC236}">
              <a16:creationId xmlns="" xmlns:a16="http://schemas.microsoft.com/office/drawing/2014/main" id="{4EED2589-57DE-4DC4-B5B4-FBEA6534D98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19" name="Text Box 8">
          <a:extLst>
            <a:ext uri="{FF2B5EF4-FFF2-40B4-BE49-F238E27FC236}">
              <a16:creationId xmlns="" xmlns:a16="http://schemas.microsoft.com/office/drawing/2014/main" id="{23FFF064-6F3B-4526-97EE-A6D518E471D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20" name="Text Box 9">
          <a:extLst>
            <a:ext uri="{FF2B5EF4-FFF2-40B4-BE49-F238E27FC236}">
              <a16:creationId xmlns="" xmlns:a16="http://schemas.microsoft.com/office/drawing/2014/main" id="{DFFB39FC-6AAA-4330-B13B-8210E6ED1A90}"/>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21" name="Text Box 10">
          <a:extLst>
            <a:ext uri="{FF2B5EF4-FFF2-40B4-BE49-F238E27FC236}">
              <a16:creationId xmlns="" xmlns:a16="http://schemas.microsoft.com/office/drawing/2014/main" id="{134597C3-57AA-418E-B7EA-5855D77551D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22" name="Text Box 11">
          <a:extLst>
            <a:ext uri="{FF2B5EF4-FFF2-40B4-BE49-F238E27FC236}">
              <a16:creationId xmlns="" xmlns:a16="http://schemas.microsoft.com/office/drawing/2014/main" id="{37BFCE3A-194D-445F-B505-0A9D0926F79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23" name="Text Box 12">
          <a:extLst>
            <a:ext uri="{FF2B5EF4-FFF2-40B4-BE49-F238E27FC236}">
              <a16:creationId xmlns="" xmlns:a16="http://schemas.microsoft.com/office/drawing/2014/main" id="{504F9116-2F9D-4530-BB10-852EF76B9F1F}"/>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24" name="Text Box 13">
          <a:extLst>
            <a:ext uri="{FF2B5EF4-FFF2-40B4-BE49-F238E27FC236}">
              <a16:creationId xmlns="" xmlns:a16="http://schemas.microsoft.com/office/drawing/2014/main" id="{68C45B57-5DE7-411D-A7CE-3CAE45104FCB}"/>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25" name="Text Box 14">
          <a:extLst>
            <a:ext uri="{FF2B5EF4-FFF2-40B4-BE49-F238E27FC236}">
              <a16:creationId xmlns="" xmlns:a16="http://schemas.microsoft.com/office/drawing/2014/main" id="{083B466C-49BD-4720-B2FF-6BED3585449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26" name="Text Box 15">
          <a:extLst>
            <a:ext uri="{FF2B5EF4-FFF2-40B4-BE49-F238E27FC236}">
              <a16:creationId xmlns="" xmlns:a16="http://schemas.microsoft.com/office/drawing/2014/main" id="{1D109A35-DDC3-4B04-B653-E5713A8C6AC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27" name="Text Box 16">
          <a:extLst>
            <a:ext uri="{FF2B5EF4-FFF2-40B4-BE49-F238E27FC236}">
              <a16:creationId xmlns="" xmlns:a16="http://schemas.microsoft.com/office/drawing/2014/main" id="{3CF2CC74-922A-48DF-906C-BFF2172407F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28" name="Text Box 17">
          <a:extLst>
            <a:ext uri="{FF2B5EF4-FFF2-40B4-BE49-F238E27FC236}">
              <a16:creationId xmlns="" xmlns:a16="http://schemas.microsoft.com/office/drawing/2014/main" id="{FA26F252-E856-4B77-A5BA-4C0F8B98DF8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29" name="Text Box 6">
          <a:extLst>
            <a:ext uri="{FF2B5EF4-FFF2-40B4-BE49-F238E27FC236}">
              <a16:creationId xmlns="" xmlns:a16="http://schemas.microsoft.com/office/drawing/2014/main" id="{F01EC14A-9223-4ABD-AD55-892109E1113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30" name="Text Box 7">
          <a:extLst>
            <a:ext uri="{FF2B5EF4-FFF2-40B4-BE49-F238E27FC236}">
              <a16:creationId xmlns="" xmlns:a16="http://schemas.microsoft.com/office/drawing/2014/main" id="{251D4A0F-AA22-4BBA-8484-3BDD2E05007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31" name="Text Box 8">
          <a:extLst>
            <a:ext uri="{FF2B5EF4-FFF2-40B4-BE49-F238E27FC236}">
              <a16:creationId xmlns="" xmlns:a16="http://schemas.microsoft.com/office/drawing/2014/main" id="{C646C4EA-8640-4B13-877B-C85A2242369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32" name="Text Box 9">
          <a:extLst>
            <a:ext uri="{FF2B5EF4-FFF2-40B4-BE49-F238E27FC236}">
              <a16:creationId xmlns="" xmlns:a16="http://schemas.microsoft.com/office/drawing/2014/main" id="{F2AA408E-1551-4979-A2FA-7A46FA96B3DB}"/>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33" name="Text Box 10">
          <a:extLst>
            <a:ext uri="{FF2B5EF4-FFF2-40B4-BE49-F238E27FC236}">
              <a16:creationId xmlns="" xmlns:a16="http://schemas.microsoft.com/office/drawing/2014/main" id="{03AF7866-738B-457A-BF55-E1454EA30FC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34" name="Text Box 11">
          <a:extLst>
            <a:ext uri="{FF2B5EF4-FFF2-40B4-BE49-F238E27FC236}">
              <a16:creationId xmlns="" xmlns:a16="http://schemas.microsoft.com/office/drawing/2014/main" id="{2BBC1AA6-257A-4DDB-A5B3-DCA545814A0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35" name="Text Box 12">
          <a:extLst>
            <a:ext uri="{FF2B5EF4-FFF2-40B4-BE49-F238E27FC236}">
              <a16:creationId xmlns="" xmlns:a16="http://schemas.microsoft.com/office/drawing/2014/main" id="{D127854B-B720-41E3-AAEF-46F3E58324F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36" name="Text Box 13">
          <a:extLst>
            <a:ext uri="{FF2B5EF4-FFF2-40B4-BE49-F238E27FC236}">
              <a16:creationId xmlns="" xmlns:a16="http://schemas.microsoft.com/office/drawing/2014/main" id="{88C3B509-87CC-4376-A5DB-25539A28C68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37" name="Text Box 14">
          <a:extLst>
            <a:ext uri="{FF2B5EF4-FFF2-40B4-BE49-F238E27FC236}">
              <a16:creationId xmlns="" xmlns:a16="http://schemas.microsoft.com/office/drawing/2014/main" id="{9D3283E7-99E6-4017-85A3-892337FF1CA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38" name="Text Box 15">
          <a:extLst>
            <a:ext uri="{FF2B5EF4-FFF2-40B4-BE49-F238E27FC236}">
              <a16:creationId xmlns="" xmlns:a16="http://schemas.microsoft.com/office/drawing/2014/main" id="{81832D41-0750-4817-94F9-C9B4165FDFE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39" name="Text Box 16">
          <a:extLst>
            <a:ext uri="{FF2B5EF4-FFF2-40B4-BE49-F238E27FC236}">
              <a16:creationId xmlns="" xmlns:a16="http://schemas.microsoft.com/office/drawing/2014/main" id="{4D748951-E10A-4A98-959F-798D99E985B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40" name="Text Box 17">
          <a:extLst>
            <a:ext uri="{FF2B5EF4-FFF2-40B4-BE49-F238E27FC236}">
              <a16:creationId xmlns="" xmlns:a16="http://schemas.microsoft.com/office/drawing/2014/main" id="{2B771C83-F98C-47FA-B9BA-9C3F113AEE3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41" name="Text Box 6">
          <a:extLst>
            <a:ext uri="{FF2B5EF4-FFF2-40B4-BE49-F238E27FC236}">
              <a16:creationId xmlns="" xmlns:a16="http://schemas.microsoft.com/office/drawing/2014/main" id="{7F743D09-923A-42A5-9152-1DD7AA92B88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42" name="Text Box 7">
          <a:extLst>
            <a:ext uri="{FF2B5EF4-FFF2-40B4-BE49-F238E27FC236}">
              <a16:creationId xmlns="" xmlns:a16="http://schemas.microsoft.com/office/drawing/2014/main" id="{B89C1840-497F-4A99-AD76-B03CD5A7E7C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43" name="Text Box 8">
          <a:extLst>
            <a:ext uri="{FF2B5EF4-FFF2-40B4-BE49-F238E27FC236}">
              <a16:creationId xmlns="" xmlns:a16="http://schemas.microsoft.com/office/drawing/2014/main" id="{033CC0A0-CF25-4800-92ED-E05A16FB1C6F}"/>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44" name="Text Box 9">
          <a:extLst>
            <a:ext uri="{FF2B5EF4-FFF2-40B4-BE49-F238E27FC236}">
              <a16:creationId xmlns="" xmlns:a16="http://schemas.microsoft.com/office/drawing/2014/main" id="{2A66E0FE-F5FE-42AB-AF15-F0958828E0BF}"/>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45" name="Text Box 10">
          <a:extLst>
            <a:ext uri="{FF2B5EF4-FFF2-40B4-BE49-F238E27FC236}">
              <a16:creationId xmlns="" xmlns:a16="http://schemas.microsoft.com/office/drawing/2014/main" id="{952DECC6-7E7C-4CA5-B0CC-3D5358D3BB1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46" name="Text Box 11">
          <a:extLst>
            <a:ext uri="{FF2B5EF4-FFF2-40B4-BE49-F238E27FC236}">
              <a16:creationId xmlns="" xmlns:a16="http://schemas.microsoft.com/office/drawing/2014/main" id="{24B70C52-62CE-4D4A-A001-5B7F4079744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47" name="Text Box 12">
          <a:extLst>
            <a:ext uri="{FF2B5EF4-FFF2-40B4-BE49-F238E27FC236}">
              <a16:creationId xmlns="" xmlns:a16="http://schemas.microsoft.com/office/drawing/2014/main" id="{36E72DA6-C58B-46E6-9765-4077803861B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48" name="Text Box 13">
          <a:extLst>
            <a:ext uri="{FF2B5EF4-FFF2-40B4-BE49-F238E27FC236}">
              <a16:creationId xmlns="" xmlns:a16="http://schemas.microsoft.com/office/drawing/2014/main" id="{457F8149-0E45-4B2C-B865-81D75456627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49" name="Text Box 14">
          <a:extLst>
            <a:ext uri="{FF2B5EF4-FFF2-40B4-BE49-F238E27FC236}">
              <a16:creationId xmlns="" xmlns:a16="http://schemas.microsoft.com/office/drawing/2014/main" id="{FFE72348-B2D2-4FC2-A1C6-C1CCD3A0F3C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50" name="Text Box 15">
          <a:extLst>
            <a:ext uri="{FF2B5EF4-FFF2-40B4-BE49-F238E27FC236}">
              <a16:creationId xmlns="" xmlns:a16="http://schemas.microsoft.com/office/drawing/2014/main" id="{C0A22C08-DDBE-4997-8124-802D2DCD066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51" name="Text Box 16">
          <a:extLst>
            <a:ext uri="{FF2B5EF4-FFF2-40B4-BE49-F238E27FC236}">
              <a16:creationId xmlns="" xmlns:a16="http://schemas.microsoft.com/office/drawing/2014/main" id="{D97C74AC-565B-41EA-A454-EC7F016197A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52" name="Text Box 17">
          <a:extLst>
            <a:ext uri="{FF2B5EF4-FFF2-40B4-BE49-F238E27FC236}">
              <a16:creationId xmlns="" xmlns:a16="http://schemas.microsoft.com/office/drawing/2014/main" id="{E8D12AE2-50B9-468B-A718-710B9F072C4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53" name="Text Box 6">
          <a:extLst>
            <a:ext uri="{FF2B5EF4-FFF2-40B4-BE49-F238E27FC236}">
              <a16:creationId xmlns="" xmlns:a16="http://schemas.microsoft.com/office/drawing/2014/main" id="{6097C981-759B-4FCC-9B42-12339E65192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54" name="Text Box 7">
          <a:extLst>
            <a:ext uri="{FF2B5EF4-FFF2-40B4-BE49-F238E27FC236}">
              <a16:creationId xmlns="" xmlns:a16="http://schemas.microsoft.com/office/drawing/2014/main" id="{11FEA2AD-3BFD-4164-8EF8-EC36AAEAADE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55" name="Text Box 8">
          <a:extLst>
            <a:ext uri="{FF2B5EF4-FFF2-40B4-BE49-F238E27FC236}">
              <a16:creationId xmlns="" xmlns:a16="http://schemas.microsoft.com/office/drawing/2014/main" id="{6B1B2A74-97B7-4528-827D-9706F5BBB19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56" name="Text Box 9">
          <a:extLst>
            <a:ext uri="{FF2B5EF4-FFF2-40B4-BE49-F238E27FC236}">
              <a16:creationId xmlns="" xmlns:a16="http://schemas.microsoft.com/office/drawing/2014/main" id="{F284552A-9BE5-4E82-9817-F25865E598F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57" name="Text Box 10">
          <a:extLst>
            <a:ext uri="{FF2B5EF4-FFF2-40B4-BE49-F238E27FC236}">
              <a16:creationId xmlns="" xmlns:a16="http://schemas.microsoft.com/office/drawing/2014/main" id="{73460E86-1217-41D4-85EF-FC401729E2E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58" name="Text Box 11">
          <a:extLst>
            <a:ext uri="{FF2B5EF4-FFF2-40B4-BE49-F238E27FC236}">
              <a16:creationId xmlns="" xmlns:a16="http://schemas.microsoft.com/office/drawing/2014/main" id="{04C9A73B-16DB-433F-B98A-49887FFCCB9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59" name="Text Box 12">
          <a:extLst>
            <a:ext uri="{FF2B5EF4-FFF2-40B4-BE49-F238E27FC236}">
              <a16:creationId xmlns="" xmlns:a16="http://schemas.microsoft.com/office/drawing/2014/main" id="{C5E26CE5-3A10-44E2-A9F4-A89D0C892971}"/>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60" name="Text Box 13">
          <a:extLst>
            <a:ext uri="{FF2B5EF4-FFF2-40B4-BE49-F238E27FC236}">
              <a16:creationId xmlns="" xmlns:a16="http://schemas.microsoft.com/office/drawing/2014/main" id="{B2DD76D8-A0DE-4CDF-97BA-239EC11D7F5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61" name="Text Box 14">
          <a:extLst>
            <a:ext uri="{FF2B5EF4-FFF2-40B4-BE49-F238E27FC236}">
              <a16:creationId xmlns="" xmlns:a16="http://schemas.microsoft.com/office/drawing/2014/main" id="{37A3F303-A746-4B41-BE2D-666EBD94084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62" name="Text Box 15">
          <a:extLst>
            <a:ext uri="{FF2B5EF4-FFF2-40B4-BE49-F238E27FC236}">
              <a16:creationId xmlns="" xmlns:a16="http://schemas.microsoft.com/office/drawing/2014/main" id="{42A96B00-16B5-42C4-8E6D-2DD3CFD806B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63" name="Text Box 16">
          <a:extLst>
            <a:ext uri="{FF2B5EF4-FFF2-40B4-BE49-F238E27FC236}">
              <a16:creationId xmlns="" xmlns:a16="http://schemas.microsoft.com/office/drawing/2014/main" id="{61EF7E2B-EF14-4229-9521-75D1C9BE940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64" name="Text Box 17">
          <a:extLst>
            <a:ext uri="{FF2B5EF4-FFF2-40B4-BE49-F238E27FC236}">
              <a16:creationId xmlns="" xmlns:a16="http://schemas.microsoft.com/office/drawing/2014/main" id="{231D8466-B06B-4FAC-A1D9-5891C0C9D1FC}"/>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65" name="Text Box 7">
          <a:extLst>
            <a:ext uri="{FF2B5EF4-FFF2-40B4-BE49-F238E27FC236}">
              <a16:creationId xmlns="" xmlns:a16="http://schemas.microsoft.com/office/drawing/2014/main" id="{817447A8-B4E4-4C98-96E5-D43CC7D9700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66" name="Text Box 8">
          <a:extLst>
            <a:ext uri="{FF2B5EF4-FFF2-40B4-BE49-F238E27FC236}">
              <a16:creationId xmlns="" xmlns:a16="http://schemas.microsoft.com/office/drawing/2014/main" id="{06A935B1-8D69-456C-B70F-1106D62EC93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67" name="Text Box 9">
          <a:extLst>
            <a:ext uri="{FF2B5EF4-FFF2-40B4-BE49-F238E27FC236}">
              <a16:creationId xmlns="" xmlns:a16="http://schemas.microsoft.com/office/drawing/2014/main" id="{106820BA-688E-4EE4-9EFF-D16D5903564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68" name="Text Box 10">
          <a:extLst>
            <a:ext uri="{FF2B5EF4-FFF2-40B4-BE49-F238E27FC236}">
              <a16:creationId xmlns="" xmlns:a16="http://schemas.microsoft.com/office/drawing/2014/main" id="{AF5976A2-6111-4171-B52A-CFD5A247145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69" name="Text Box 11">
          <a:extLst>
            <a:ext uri="{FF2B5EF4-FFF2-40B4-BE49-F238E27FC236}">
              <a16:creationId xmlns="" xmlns:a16="http://schemas.microsoft.com/office/drawing/2014/main" id="{75414647-E275-48B3-BE81-36862943D2C1}"/>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70" name="Text Box 12">
          <a:extLst>
            <a:ext uri="{FF2B5EF4-FFF2-40B4-BE49-F238E27FC236}">
              <a16:creationId xmlns="" xmlns:a16="http://schemas.microsoft.com/office/drawing/2014/main" id="{1D4E4C2F-070D-4574-8F7C-C54C02A76C4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71" name="Text Box 13">
          <a:extLst>
            <a:ext uri="{FF2B5EF4-FFF2-40B4-BE49-F238E27FC236}">
              <a16:creationId xmlns="" xmlns:a16="http://schemas.microsoft.com/office/drawing/2014/main" id="{C2CD037A-DF9C-4A95-929F-B9BBB2C098C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72" name="Text Box 14">
          <a:extLst>
            <a:ext uri="{FF2B5EF4-FFF2-40B4-BE49-F238E27FC236}">
              <a16:creationId xmlns="" xmlns:a16="http://schemas.microsoft.com/office/drawing/2014/main" id="{97AA091B-FC52-4D04-A83F-43391E76B85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73" name="Text Box 15">
          <a:extLst>
            <a:ext uri="{FF2B5EF4-FFF2-40B4-BE49-F238E27FC236}">
              <a16:creationId xmlns="" xmlns:a16="http://schemas.microsoft.com/office/drawing/2014/main" id="{3F515ACF-0947-4BFB-802E-206176B2417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74" name="Text Box 16">
          <a:extLst>
            <a:ext uri="{FF2B5EF4-FFF2-40B4-BE49-F238E27FC236}">
              <a16:creationId xmlns="" xmlns:a16="http://schemas.microsoft.com/office/drawing/2014/main" id="{352CBC2F-AAF9-4988-A53D-47498B7CE0F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75" name="Text Box 17">
          <a:extLst>
            <a:ext uri="{FF2B5EF4-FFF2-40B4-BE49-F238E27FC236}">
              <a16:creationId xmlns="" xmlns:a16="http://schemas.microsoft.com/office/drawing/2014/main" id="{375264E1-418C-4E75-9180-08D22FE2C75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76" name="Text Box 6">
          <a:extLst>
            <a:ext uri="{FF2B5EF4-FFF2-40B4-BE49-F238E27FC236}">
              <a16:creationId xmlns="" xmlns:a16="http://schemas.microsoft.com/office/drawing/2014/main" id="{ACAFDA32-D24C-461F-9F44-3C8F9035C913}"/>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77" name="Text Box 7">
          <a:extLst>
            <a:ext uri="{FF2B5EF4-FFF2-40B4-BE49-F238E27FC236}">
              <a16:creationId xmlns="" xmlns:a16="http://schemas.microsoft.com/office/drawing/2014/main" id="{82FBA2CE-26AC-413C-9194-35A3027D01F9}"/>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78" name="Text Box 8">
          <a:extLst>
            <a:ext uri="{FF2B5EF4-FFF2-40B4-BE49-F238E27FC236}">
              <a16:creationId xmlns="" xmlns:a16="http://schemas.microsoft.com/office/drawing/2014/main" id="{248CCD4A-576E-43F7-8FC4-984CF23942EE}"/>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79" name="Text Box 9">
          <a:extLst>
            <a:ext uri="{FF2B5EF4-FFF2-40B4-BE49-F238E27FC236}">
              <a16:creationId xmlns="" xmlns:a16="http://schemas.microsoft.com/office/drawing/2014/main" id="{E916382D-00E2-41B6-B7B8-7421FC3E3708}"/>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80" name="Text Box 10">
          <a:extLst>
            <a:ext uri="{FF2B5EF4-FFF2-40B4-BE49-F238E27FC236}">
              <a16:creationId xmlns="" xmlns:a16="http://schemas.microsoft.com/office/drawing/2014/main" id="{9BD2AAE0-3133-4368-8A7E-981A1B9EB656}"/>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81" name="Text Box 11">
          <a:extLst>
            <a:ext uri="{FF2B5EF4-FFF2-40B4-BE49-F238E27FC236}">
              <a16:creationId xmlns="" xmlns:a16="http://schemas.microsoft.com/office/drawing/2014/main" id="{C8B3FDE8-468D-4C50-B653-78948F01C2B4}"/>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82" name="Text Box 12">
          <a:extLst>
            <a:ext uri="{FF2B5EF4-FFF2-40B4-BE49-F238E27FC236}">
              <a16:creationId xmlns="" xmlns:a16="http://schemas.microsoft.com/office/drawing/2014/main" id="{E5756F7E-D633-4E9A-86E4-C9C6286ED2BD}"/>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83" name="Text Box 13">
          <a:extLst>
            <a:ext uri="{FF2B5EF4-FFF2-40B4-BE49-F238E27FC236}">
              <a16:creationId xmlns="" xmlns:a16="http://schemas.microsoft.com/office/drawing/2014/main" id="{E205D272-42EF-4F63-9BFC-73993B64D5E7}"/>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84" name="Text Box 14">
          <a:extLst>
            <a:ext uri="{FF2B5EF4-FFF2-40B4-BE49-F238E27FC236}">
              <a16:creationId xmlns="" xmlns:a16="http://schemas.microsoft.com/office/drawing/2014/main" id="{814164FB-95FD-442F-8961-E592707B6052}"/>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85" name="Text Box 15">
          <a:extLst>
            <a:ext uri="{FF2B5EF4-FFF2-40B4-BE49-F238E27FC236}">
              <a16:creationId xmlns="" xmlns:a16="http://schemas.microsoft.com/office/drawing/2014/main" id="{5B6D81D0-318C-4A7D-B81B-069D94F5BFB1}"/>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86" name="Text Box 16">
          <a:extLst>
            <a:ext uri="{FF2B5EF4-FFF2-40B4-BE49-F238E27FC236}">
              <a16:creationId xmlns="" xmlns:a16="http://schemas.microsoft.com/office/drawing/2014/main" id="{B0746BCE-01B4-474C-B077-B9BD9E8B7C3A}"/>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45</xdr:row>
      <xdr:rowOff>0</xdr:rowOff>
    </xdr:from>
    <xdr:to>
      <xdr:col>3</xdr:col>
      <xdr:colOff>85725</xdr:colOff>
      <xdr:row>46</xdr:row>
      <xdr:rowOff>85725</xdr:rowOff>
    </xdr:to>
    <xdr:sp macro="" textlink="">
      <xdr:nvSpPr>
        <xdr:cNvPr id="1787" name="Text Box 17">
          <a:extLst>
            <a:ext uri="{FF2B5EF4-FFF2-40B4-BE49-F238E27FC236}">
              <a16:creationId xmlns="" xmlns:a16="http://schemas.microsoft.com/office/drawing/2014/main" id="{7C83FDA7-0B84-46C2-8ACE-CA66B7601795}"/>
            </a:ext>
          </a:extLst>
        </xdr:cNvPr>
        <xdr:cNvSpPr txBox="1">
          <a:spLocks noChangeArrowheads="1"/>
        </xdr:cNvSpPr>
      </xdr:nvSpPr>
      <xdr:spPr bwMode="auto">
        <a:xfrm>
          <a:off x="4333875" y="53673375"/>
          <a:ext cx="8572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788" name="Text Box 6">
          <a:extLst>
            <a:ext uri="{FF2B5EF4-FFF2-40B4-BE49-F238E27FC236}">
              <a16:creationId xmlns="" xmlns:a16="http://schemas.microsoft.com/office/drawing/2014/main" id="{03CCE85D-6078-4444-9CE3-70AFC9D5CCD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789" name="Text Box 7">
          <a:extLst>
            <a:ext uri="{FF2B5EF4-FFF2-40B4-BE49-F238E27FC236}">
              <a16:creationId xmlns="" xmlns:a16="http://schemas.microsoft.com/office/drawing/2014/main" id="{FF182969-9FFC-459F-9D9A-58E953FF2BE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790" name="Text Box 8">
          <a:extLst>
            <a:ext uri="{FF2B5EF4-FFF2-40B4-BE49-F238E27FC236}">
              <a16:creationId xmlns="" xmlns:a16="http://schemas.microsoft.com/office/drawing/2014/main" id="{01713589-7CDB-4684-A942-F167475AB3D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791" name="Text Box 9">
          <a:extLst>
            <a:ext uri="{FF2B5EF4-FFF2-40B4-BE49-F238E27FC236}">
              <a16:creationId xmlns="" xmlns:a16="http://schemas.microsoft.com/office/drawing/2014/main" id="{B9C0BC53-5DC2-4168-9C61-8890A05DB60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792" name="Text Box 10">
          <a:extLst>
            <a:ext uri="{FF2B5EF4-FFF2-40B4-BE49-F238E27FC236}">
              <a16:creationId xmlns="" xmlns:a16="http://schemas.microsoft.com/office/drawing/2014/main" id="{F5454E16-9904-42F8-98F2-54760BC60BE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793" name="Text Box 11">
          <a:extLst>
            <a:ext uri="{FF2B5EF4-FFF2-40B4-BE49-F238E27FC236}">
              <a16:creationId xmlns="" xmlns:a16="http://schemas.microsoft.com/office/drawing/2014/main" id="{939D239B-53A4-449E-ACF9-B5D39ABCC08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794" name="Text Box 12">
          <a:extLst>
            <a:ext uri="{FF2B5EF4-FFF2-40B4-BE49-F238E27FC236}">
              <a16:creationId xmlns="" xmlns:a16="http://schemas.microsoft.com/office/drawing/2014/main" id="{5C688556-90AD-4B2E-B093-C3E25174A7C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795" name="Text Box 13">
          <a:extLst>
            <a:ext uri="{FF2B5EF4-FFF2-40B4-BE49-F238E27FC236}">
              <a16:creationId xmlns="" xmlns:a16="http://schemas.microsoft.com/office/drawing/2014/main" id="{1A2D4E82-D57D-42C9-9D76-034860A2613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796" name="Text Box 14">
          <a:extLst>
            <a:ext uri="{FF2B5EF4-FFF2-40B4-BE49-F238E27FC236}">
              <a16:creationId xmlns="" xmlns:a16="http://schemas.microsoft.com/office/drawing/2014/main" id="{9711541D-2A37-436F-AF99-BE3A546856C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797" name="Text Box 15">
          <a:extLst>
            <a:ext uri="{FF2B5EF4-FFF2-40B4-BE49-F238E27FC236}">
              <a16:creationId xmlns="" xmlns:a16="http://schemas.microsoft.com/office/drawing/2014/main" id="{174C8551-20BA-4269-BE47-ADD86FC4E18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798" name="Text Box 16">
          <a:extLst>
            <a:ext uri="{FF2B5EF4-FFF2-40B4-BE49-F238E27FC236}">
              <a16:creationId xmlns="" xmlns:a16="http://schemas.microsoft.com/office/drawing/2014/main" id="{9EB4EB16-43B5-4AB9-AC74-24CCE0CF4D5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799" name="Text Box 17">
          <a:extLst>
            <a:ext uri="{FF2B5EF4-FFF2-40B4-BE49-F238E27FC236}">
              <a16:creationId xmlns="" xmlns:a16="http://schemas.microsoft.com/office/drawing/2014/main" id="{22A17093-F1D0-4B43-8280-4BE8E4A8C4C1}"/>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00" name="Text Box 6">
          <a:extLst>
            <a:ext uri="{FF2B5EF4-FFF2-40B4-BE49-F238E27FC236}">
              <a16:creationId xmlns="" xmlns:a16="http://schemas.microsoft.com/office/drawing/2014/main" id="{B3310832-A69B-43BF-B19B-FBF3670B289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01" name="Text Box 7">
          <a:extLst>
            <a:ext uri="{FF2B5EF4-FFF2-40B4-BE49-F238E27FC236}">
              <a16:creationId xmlns="" xmlns:a16="http://schemas.microsoft.com/office/drawing/2014/main" id="{983917A7-E0EC-4F3B-BA4F-683E1CF8EB4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02" name="Text Box 8">
          <a:extLst>
            <a:ext uri="{FF2B5EF4-FFF2-40B4-BE49-F238E27FC236}">
              <a16:creationId xmlns="" xmlns:a16="http://schemas.microsoft.com/office/drawing/2014/main" id="{F04B98CC-6510-485F-8861-3017B8EE298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03" name="Text Box 9">
          <a:extLst>
            <a:ext uri="{FF2B5EF4-FFF2-40B4-BE49-F238E27FC236}">
              <a16:creationId xmlns="" xmlns:a16="http://schemas.microsoft.com/office/drawing/2014/main" id="{351B7706-0D71-4E70-824E-954F3DB9852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04" name="Text Box 10">
          <a:extLst>
            <a:ext uri="{FF2B5EF4-FFF2-40B4-BE49-F238E27FC236}">
              <a16:creationId xmlns="" xmlns:a16="http://schemas.microsoft.com/office/drawing/2014/main" id="{2E8915FA-F570-4B24-B43A-7973A1A4282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05" name="Text Box 11">
          <a:extLst>
            <a:ext uri="{FF2B5EF4-FFF2-40B4-BE49-F238E27FC236}">
              <a16:creationId xmlns="" xmlns:a16="http://schemas.microsoft.com/office/drawing/2014/main" id="{DA56DCAD-926D-40EB-A5AF-8C043895048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06" name="Text Box 12">
          <a:extLst>
            <a:ext uri="{FF2B5EF4-FFF2-40B4-BE49-F238E27FC236}">
              <a16:creationId xmlns="" xmlns:a16="http://schemas.microsoft.com/office/drawing/2014/main" id="{E75C91A2-7BEC-4072-8558-602A9F5EDC3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07" name="Text Box 13">
          <a:extLst>
            <a:ext uri="{FF2B5EF4-FFF2-40B4-BE49-F238E27FC236}">
              <a16:creationId xmlns="" xmlns:a16="http://schemas.microsoft.com/office/drawing/2014/main" id="{800858D5-8423-4C7B-B54C-F7F3AA983BF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08" name="Text Box 14">
          <a:extLst>
            <a:ext uri="{FF2B5EF4-FFF2-40B4-BE49-F238E27FC236}">
              <a16:creationId xmlns="" xmlns:a16="http://schemas.microsoft.com/office/drawing/2014/main" id="{98CDAA54-F249-4117-9992-46291DF4307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09" name="Text Box 15">
          <a:extLst>
            <a:ext uri="{FF2B5EF4-FFF2-40B4-BE49-F238E27FC236}">
              <a16:creationId xmlns="" xmlns:a16="http://schemas.microsoft.com/office/drawing/2014/main" id="{54A02068-12AE-48A1-B289-19F11E6A1C8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10" name="Text Box 16">
          <a:extLst>
            <a:ext uri="{FF2B5EF4-FFF2-40B4-BE49-F238E27FC236}">
              <a16:creationId xmlns="" xmlns:a16="http://schemas.microsoft.com/office/drawing/2014/main" id="{316FA899-C58B-4D86-918D-6B472B0D301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11" name="Text Box 17">
          <a:extLst>
            <a:ext uri="{FF2B5EF4-FFF2-40B4-BE49-F238E27FC236}">
              <a16:creationId xmlns="" xmlns:a16="http://schemas.microsoft.com/office/drawing/2014/main" id="{B391B87B-5B88-444B-BBBB-FCE76D0F338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12" name="Text Box 7">
          <a:extLst>
            <a:ext uri="{FF2B5EF4-FFF2-40B4-BE49-F238E27FC236}">
              <a16:creationId xmlns="" xmlns:a16="http://schemas.microsoft.com/office/drawing/2014/main" id="{7583882C-F8F8-494E-8430-D68FDEF798D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13" name="Text Box 8">
          <a:extLst>
            <a:ext uri="{FF2B5EF4-FFF2-40B4-BE49-F238E27FC236}">
              <a16:creationId xmlns="" xmlns:a16="http://schemas.microsoft.com/office/drawing/2014/main" id="{06368D3A-FA59-47CA-8C93-E92053E2ED9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14" name="Text Box 9">
          <a:extLst>
            <a:ext uri="{FF2B5EF4-FFF2-40B4-BE49-F238E27FC236}">
              <a16:creationId xmlns="" xmlns:a16="http://schemas.microsoft.com/office/drawing/2014/main" id="{2917B22F-8CBC-4C1C-AE1F-D17476B2047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15" name="Text Box 10">
          <a:extLst>
            <a:ext uri="{FF2B5EF4-FFF2-40B4-BE49-F238E27FC236}">
              <a16:creationId xmlns="" xmlns:a16="http://schemas.microsoft.com/office/drawing/2014/main" id="{CB1BF173-3AE3-4F0B-A19E-32054FEDA0AE}"/>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16" name="Text Box 11">
          <a:extLst>
            <a:ext uri="{FF2B5EF4-FFF2-40B4-BE49-F238E27FC236}">
              <a16:creationId xmlns="" xmlns:a16="http://schemas.microsoft.com/office/drawing/2014/main" id="{4D291D49-A78E-46D3-A1AC-35589F6ABDA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17" name="Text Box 12">
          <a:extLst>
            <a:ext uri="{FF2B5EF4-FFF2-40B4-BE49-F238E27FC236}">
              <a16:creationId xmlns="" xmlns:a16="http://schemas.microsoft.com/office/drawing/2014/main" id="{C465C6A6-F206-4926-9B0C-A7EF9171D5A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18" name="Text Box 13">
          <a:extLst>
            <a:ext uri="{FF2B5EF4-FFF2-40B4-BE49-F238E27FC236}">
              <a16:creationId xmlns="" xmlns:a16="http://schemas.microsoft.com/office/drawing/2014/main" id="{0B875B37-8917-4DBC-97EE-5C1631DA432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19" name="Text Box 14">
          <a:extLst>
            <a:ext uri="{FF2B5EF4-FFF2-40B4-BE49-F238E27FC236}">
              <a16:creationId xmlns="" xmlns:a16="http://schemas.microsoft.com/office/drawing/2014/main" id="{A9EA53E8-AB4F-493B-9D89-DD973073E8F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20" name="Text Box 15">
          <a:extLst>
            <a:ext uri="{FF2B5EF4-FFF2-40B4-BE49-F238E27FC236}">
              <a16:creationId xmlns="" xmlns:a16="http://schemas.microsoft.com/office/drawing/2014/main" id="{5633359F-E0E5-4A82-A496-0BB0E0362B0F}"/>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21" name="Text Box 16">
          <a:extLst>
            <a:ext uri="{FF2B5EF4-FFF2-40B4-BE49-F238E27FC236}">
              <a16:creationId xmlns="" xmlns:a16="http://schemas.microsoft.com/office/drawing/2014/main" id="{E216D7BF-F1A8-493F-9C96-857BFEE9EE6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22" name="Text Box 17">
          <a:extLst>
            <a:ext uri="{FF2B5EF4-FFF2-40B4-BE49-F238E27FC236}">
              <a16:creationId xmlns="" xmlns:a16="http://schemas.microsoft.com/office/drawing/2014/main" id="{70B4416D-6634-4067-A7B8-905AC465D9D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23" name="Text Box 6">
          <a:extLst>
            <a:ext uri="{FF2B5EF4-FFF2-40B4-BE49-F238E27FC236}">
              <a16:creationId xmlns="" xmlns:a16="http://schemas.microsoft.com/office/drawing/2014/main" id="{DE85BCBB-91FA-479A-8C10-3AADA4829AB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24" name="Text Box 7">
          <a:extLst>
            <a:ext uri="{FF2B5EF4-FFF2-40B4-BE49-F238E27FC236}">
              <a16:creationId xmlns="" xmlns:a16="http://schemas.microsoft.com/office/drawing/2014/main" id="{36FC8BB4-CB7A-4C61-817E-B0E8B3A1E69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25" name="Text Box 8">
          <a:extLst>
            <a:ext uri="{FF2B5EF4-FFF2-40B4-BE49-F238E27FC236}">
              <a16:creationId xmlns="" xmlns:a16="http://schemas.microsoft.com/office/drawing/2014/main" id="{F5539869-D72B-4F49-95AE-03C7620D1AA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26" name="Text Box 9">
          <a:extLst>
            <a:ext uri="{FF2B5EF4-FFF2-40B4-BE49-F238E27FC236}">
              <a16:creationId xmlns="" xmlns:a16="http://schemas.microsoft.com/office/drawing/2014/main" id="{A263B349-2DD4-4052-BCDD-9983406F958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27" name="Text Box 10">
          <a:extLst>
            <a:ext uri="{FF2B5EF4-FFF2-40B4-BE49-F238E27FC236}">
              <a16:creationId xmlns="" xmlns:a16="http://schemas.microsoft.com/office/drawing/2014/main" id="{28E6D3E9-B52A-4562-867E-6DA31D90818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28" name="Text Box 11">
          <a:extLst>
            <a:ext uri="{FF2B5EF4-FFF2-40B4-BE49-F238E27FC236}">
              <a16:creationId xmlns="" xmlns:a16="http://schemas.microsoft.com/office/drawing/2014/main" id="{871E5609-88DE-4AD0-B7B1-4F915C8172B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29" name="Text Box 12">
          <a:extLst>
            <a:ext uri="{FF2B5EF4-FFF2-40B4-BE49-F238E27FC236}">
              <a16:creationId xmlns="" xmlns:a16="http://schemas.microsoft.com/office/drawing/2014/main" id="{F30CADED-5CE8-46AE-AEB8-468849CF76B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30" name="Text Box 13">
          <a:extLst>
            <a:ext uri="{FF2B5EF4-FFF2-40B4-BE49-F238E27FC236}">
              <a16:creationId xmlns="" xmlns:a16="http://schemas.microsoft.com/office/drawing/2014/main" id="{CCF07378-B6D8-450B-AE94-68955D87559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31" name="Text Box 14">
          <a:extLst>
            <a:ext uri="{FF2B5EF4-FFF2-40B4-BE49-F238E27FC236}">
              <a16:creationId xmlns="" xmlns:a16="http://schemas.microsoft.com/office/drawing/2014/main" id="{F767AC42-95A4-434F-A702-1F2AF53D71B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32" name="Text Box 15">
          <a:extLst>
            <a:ext uri="{FF2B5EF4-FFF2-40B4-BE49-F238E27FC236}">
              <a16:creationId xmlns="" xmlns:a16="http://schemas.microsoft.com/office/drawing/2014/main" id="{B35D85F9-0C0F-4700-8324-98A6C35DD3C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33" name="Text Box 16">
          <a:extLst>
            <a:ext uri="{FF2B5EF4-FFF2-40B4-BE49-F238E27FC236}">
              <a16:creationId xmlns="" xmlns:a16="http://schemas.microsoft.com/office/drawing/2014/main" id="{96E38207-155B-41C7-9E4F-6ABCE3198C2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34" name="Text Box 17">
          <a:extLst>
            <a:ext uri="{FF2B5EF4-FFF2-40B4-BE49-F238E27FC236}">
              <a16:creationId xmlns="" xmlns:a16="http://schemas.microsoft.com/office/drawing/2014/main" id="{E969E521-F249-4AAE-BF4D-E4FED692D35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35" name="Text Box 6">
          <a:extLst>
            <a:ext uri="{FF2B5EF4-FFF2-40B4-BE49-F238E27FC236}">
              <a16:creationId xmlns="" xmlns:a16="http://schemas.microsoft.com/office/drawing/2014/main" id="{60B58480-9564-40F9-BBDA-16A4D6231C6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36" name="Text Box 7">
          <a:extLst>
            <a:ext uri="{FF2B5EF4-FFF2-40B4-BE49-F238E27FC236}">
              <a16:creationId xmlns="" xmlns:a16="http://schemas.microsoft.com/office/drawing/2014/main" id="{94022942-76C9-4B1B-8DC6-ACC83E6C63B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37" name="Text Box 8">
          <a:extLst>
            <a:ext uri="{FF2B5EF4-FFF2-40B4-BE49-F238E27FC236}">
              <a16:creationId xmlns="" xmlns:a16="http://schemas.microsoft.com/office/drawing/2014/main" id="{E54EF14A-AE1D-43F1-9340-2CDCCBCA22C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38" name="Text Box 9">
          <a:extLst>
            <a:ext uri="{FF2B5EF4-FFF2-40B4-BE49-F238E27FC236}">
              <a16:creationId xmlns="" xmlns:a16="http://schemas.microsoft.com/office/drawing/2014/main" id="{1ED4B663-2149-4576-843D-09A9151ACBD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39" name="Text Box 10">
          <a:extLst>
            <a:ext uri="{FF2B5EF4-FFF2-40B4-BE49-F238E27FC236}">
              <a16:creationId xmlns="" xmlns:a16="http://schemas.microsoft.com/office/drawing/2014/main" id="{CBC45BF7-766C-410A-9852-7E1AC0B1BC5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40" name="Text Box 11">
          <a:extLst>
            <a:ext uri="{FF2B5EF4-FFF2-40B4-BE49-F238E27FC236}">
              <a16:creationId xmlns="" xmlns:a16="http://schemas.microsoft.com/office/drawing/2014/main" id="{57D48C2B-407D-432F-88EA-F1D7C1DAF9B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41" name="Text Box 12">
          <a:extLst>
            <a:ext uri="{FF2B5EF4-FFF2-40B4-BE49-F238E27FC236}">
              <a16:creationId xmlns="" xmlns:a16="http://schemas.microsoft.com/office/drawing/2014/main" id="{392198AA-03E0-4C29-B807-82ECE621518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42" name="Text Box 13">
          <a:extLst>
            <a:ext uri="{FF2B5EF4-FFF2-40B4-BE49-F238E27FC236}">
              <a16:creationId xmlns="" xmlns:a16="http://schemas.microsoft.com/office/drawing/2014/main" id="{26A866F5-EA22-4928-9ED9-0F0CABCFD52F}"/>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43" name="Text Box 14">
          <a:extLst>
            <a:ext uri="{FF2B5EF4-FFF2-40B4-BE49-F238E27FC236}">
              <a16:creationId xmlns="" xmlns:a16="http://schemas.microsoft.com/office/drawing/2014/main" id="{A5539947-AEA0-4C25-8C8C-E18101E8C25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44" name="Text Box 15">
          <a:extLst>
            <a:ext uri="{FF2B5EF4-FFF2-40B4-BE49-F238E27FC236}">
              <a16:creationId xmlns="" xmlns:a16="http://schemas.microsoft.com/office/drawing/2014/main" id="{112D0BBF-562D-41F8-A70A-FF5D9502948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45" name="Text Box 16">
          <a:extLst>
            <a:ext uri="{FF2B5EF4-FFF2-40B4-BE49-F238E27FC236}">
              <a16:creationId xmlns="" xmlns:a16="http://schemas.microsoft.com/office/drawing/2014/main" id="{37A60883-C6C8-4C9A-BEBA-BF365241BD4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46" name="Text Box 17">
          <a:extLst>
            <a:ext uri="{FF2B5EF4-FFF2-40B4-BE49-F238E27FC236}">
              <a16:creationId xmlns="" xmlns:a16="http://schemas.microsoft.com/office/drawing/2014/main" id="{E8B71ACB-6B93-466C-931D-84E1A6F5AE6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47" name="Text Box 6">
          <a:extLst>
            <a:ext uri="{FF2B5EF4-FFF2-40B4-BE49-F238E27FC236}">
              <a16:creationId xmlns="" xmlns:a16="http://schemas.microsoft.com/office/drawing/2014/main" id="{AF84FBE9-FCA9-4582-AA4C-9535D6CC629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48" name="Text Box 7">
          <a:extLst>
            <a:ext uri="{FF2B5EF4-FFF2-40B4-BE49-F238E27FC236}">
              <a16:creationId xmlns="" xmlns:a16="http://schemas.microsoft.com/office/drawing/2014/main" id="{469D7660-4DAA-49B7-9832-B0C80E88D64C}"/>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49" name="Text Box 8">
          <a:extLst>
            <a:ext uri="{FF2B5EF4-FFF2-40B4-BE49-F238E27FC236}">
              <a16:creationId xmlns="" xmlns:a16="http://schemas.microsoft.com/office/drawing/2014/main" id="{22D03C3A-7B9E-47CD-8584-E83AC6A1C55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50" name="Text Box 9">
          <a:extLst>
            <a:ext uri="{FF2B5EF4-FFF2-40B4-BE49-F238E27FC236}">
              <a16:creationId xmlns="" xmlns:a16="http://schemas.microsoft.com/office/drawing/2014/main" id="{57583DBF-9A5F-4965-A64E-1C22223D8F1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51" name="Text Box 10">
          <a:extLst>
            <a:ext uri="{FF2B5EF4-FFF2-40B4-BE49-F238E27FC236}">
              <a16:creationId xmlns="" xmlns:a16="http://schemas.microsoft.com/office/drawing/2014/main" id="{BBE15E9D-54AB-4EDE-AB41-014F8B8FE4F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52" name="Text Box 11">
          <a:extLst>
            <a:ext uri="{FF2B5EF4-FFF2-40B4-BE49-F238E27FC236}">
              <a16:creationId xmlns="" xmlns:a16="http://schemas.microsoft.com/office/drawing/2014/main" id="{12F316A8-65F1-49DB-B294-8D822E89456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53" name="Text Box 12">
          <a:extLst>
            <a:ext uri="{FF2B5EF4-FFF2-40B4-BE49-F238E27FC236}">
              <a16:creationId xmlns="" xmlns:a16="http://schemas.microsoft.com/office/drawing/2014/main" id="{AA344984-BEDF-40B9-B4D3-F88371CB1F77}"/>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54" name="Text Box 13">
          <a:extLst>
            <a:ext uri="{FF2B5EF4-FFF2-40B4-BE49-F238E27FC236}">
              <a16:creationId xmlns="" xmlns:a16="http://schemas.microsoft.com/office/drawing/2014/main" id="{E263E0EF-0713-4880-906D-43C50FE257E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55" name="Text Box 14">
          <a:extLst>
            <a:ext uri="{FF2B5EF4-FFF2-40B4-BE49-F238E27FC236}">
              <a16:creationId xmlns="" xmlns:a16="http://schemas.microsoft.com/office/drawing/2014/main" id="{A8A0C361-0770-4E24-8271-377DAA9D207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56" name="Text Box 15">
          <a:extLst>
            <a:ext uri="{FF2B5EF4-FFF2-40B4-BE49-F238E27FC236}">
              <a16:creationId xmlns="" xmlns:a16="http://schemas.microsoft.com/office/drawing/2014/main" id="{0704F3B1-9AC6-4D11-AE6B-922A74AA040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57" name="Text Box 16">
          <a:extLst>
            <a:ext uri="{FF2B5EF4-FFF2-40B4-BE49-F238E27FC236}">
              <a16:creationId xmlns="" xmlns:a16="http://schemas.microsoft.com/office/drawing/2014/main" id="{0086A717-E017-4A68-BBDB-F7583823A10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58" name="Text Box 17">
          <a:extLst>
            <a:ext uri="{FF2B5EF4-FFF2-40B4-BE49-F238E27FC236}">
              <a16:creationId xmlns="" xmlns:a16="http://schemas.microsoft.com/office/drawing/2014/main" id="{93ACE225-65E1-4169-9036-5B18A4BEBB4D}"/>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59" name="Text Box 7">
          <a:extLst>
            <a:ext uri="{FF2B5EF4-FFF2-40B4-BE49-F238E27FC236}">
              <a16:creationId xmlns="" xmlns:a16="http://schemas.microsoft.com/office/drawing/2014/main" id="{B2A3A801-1FC6-4F47-BE21-7CDFC80657D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60" name="Text Box 8">
          <a:extLst>
            <a:ext uri="{FF2B5EF4-FFF2-40B4-BE49-F238E27FC236}">
              <a16:creationId xmlns="" xmlns:a16="http://schemas.microsoft.com/office/drawing/2014/main" id="{AA4C8B06-326E-4649-B7F1-C2999BB81A78}"/>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61" name="Text Box 9">
          <a:extLst>
            <a:ext uri="{FF2B5EF4-FFF2-40B4-BE49-F238E27FC236}">
              <a16:creationId xmlns="" xmlns:a16="http://schemas.microsoft.com/office/drawing/2014/main" id="{D07DBE28-308C-4B61-8C2F-D272C582DE5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62" name="Text Box 10">
          <a:extLst>
            <a:ext uri="{FF2B5EF4-FFF2-40B4-BE49-F238E27FC236}">
              <a16:creationId xmlns="" xmlns:a16="http://schemas.microsoft.com/office/drawing/2014/main" id="{6177D2FF-1F6D-4FD3-A1CA-C492D37E063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63" name="Text Box 11">
          <a:extLst>
            <a:ext uri="{FF2B5EF4-FFF2-40B4-BE49-F238E27FC236}">
              <a16:creationId xmlns="" xmlns:a16="http://schemas.microsoft.com/office/drawing/2014/main" id="{88F5EECC-A510-4B2D-9CC9-4113098EF263}"/>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64" name="Text Box 12">
          <a:extLst>
            <a:ext uri="{FF2B5EF4-FFF2-40B4-BE49-F238E27FC236}">
              <a16:creationId xmlns="" xmlns:a16="http://schemas.microsoft.com/office/drawing/2014/main" id="{2683502A-54E0-4DBB-A3AE-7F123AAAE68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65" name="Text Box 13">
          <a:extLst>
            <a:ext uri="{FF2B5EF4-FFF2-40B4-BE49-F238E27FC236}">
              <a16:creationId xmlns="" xmlns:a16="http://schemas.microsoft.com/office/drawing/2014/main" id="{0CFF60B2-6FB8-4211-AC90-1F931135EFB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66" name="Text Box 14">
          <a:extLst>
            <a:ext uri="{FF2B5EF4-FFF2-40B4-BE49-F238E27FC236}">
              <a16:creationId xmlns="" xmlns:a16="http://schemas.microsoft.com/office/drawing/2014/main" id="{66720980-AB4C-4C5D-8661-55D78C5EDDE1}"/>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67" name="Text Box 15">
          <a:extLst>
            <a:ext uri="{FF2B5EF4-FFF2-40B4-BE49-F238E27FC236}">
              <a16:creationId xmlns="" xmlns:a16="http://schemas.microsoft.com/office/drawing/2014/main" id="{A386BF5E-6848-4FE2-8EA3-76D8A75265A9}"/>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68" name="Text Box 16">
          <a:extLst>
            <a:ext uri="{FF2B5EF4-FFF2-40B4-BE49-F238E27FC236}">
              <a16:creationId xmlns="" xmlns:a16="http://schemas.microsoft.com/office/drawing/2014/main" id="{9EBAC460-18C5-4391-82A7-A36531B3A40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69" name="Text Box 17">
          <a:extLst>
            <a:ext uri="{FF2B5EF4-FFF2-40B4-BE49-F238E27FC236}">
              <a16:creationId xmlns="" xmlns:a16="http://schemas.microsoft.com/office/drawing/2014/main" id="{7A2209B5-F8BC-4F1B-AEAE-2DC17E856070}"/>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70" name="Text Box 6">
          <a:extLst>
            <a:ext uri="{FF2B5EF4-FFF2-40B4-BE49-F238E27FC236}">
              <a16:creationId xmlns="" xmlns:a16="http://schemas.microsoft.com/office/drawing/2014/main" id="{C35884B4-E8C8-4099-A54D-1E1B725628C4}"/>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71" name="Text Box 7">
          <a:extLst>
            <a:ext uri="{FF2B5EF4-FFF2-40B4-BE49-F238E27FC236}">
              <a16:creationId xmlns="" xmlns:a16="http://schemas.microsoft.com/office/drawing/2014/main" id="{77CAD383-6FBC-438E-A187-89BA2DB218D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72" name="Text Box 8">
          <a:extLst>
            <a:ext uri="{FF2B5EF4-FFF2-40B4-BE49-F238E27FC236}">
              <a16:creationId xmlns="" xmlns:a16="http://schemas.microsoft.com/office/drawing/2014/main" id="{FC563EC8-F628-4122-977E-665EB6C0F5E5}"/>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73" name="Text Box 9">
          <a:extLst>
            <a:ext uri="{FF2B5EF4-FFF2-40B4-BE49-F238E27FC236}">
              <a16:creationId xmlns="" xmlns:a16="http://schemas.microsoft.com/office/drawing/2014/main" id="{E0E15535-8EC8-40C2-94D3-B999F8B5BB9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74" name="Text Box 10">
          <a:extLst>
            <a:ext uri="{FF2B5EF4-FFF2-40B4-BE49-F238E27FC236}">
              <a16:creationId xmlns="" xmlns:a16="http://schemas.microsoft.com/office/drawing/2014/main" id="{26E64FFC-7B17-4F33-A253-41A34944FB2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75" name="Text Box 11">
          <a:extLst>
            <a:ext uri="{FF2B5EF4-FFF2-40B4-BE49-F238E27FC236}">
              <a16:creationId xmlns="" xmlns:a16="http://schemas.microsoft.com/office/drawing/2014/main" id="{F121F81C-9403-49CA-99C2-82631EA76D52}"/>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76" name="Text Box 12">
          <a:extLst>
            <a:ext uri="{FF2B5EF4-FFF2-40B4-BE49-F238E27FC236}">
              <a16:creationId xmlns="" xmlns:a16="http://schemas.microsoft.com/office/drawing/2014/main" id="{949A7CB7-C5B1-48EC-AD0F-60C94EEBC61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77" name="Text Box 13">
          <a:extLst>
            <a:ext uri="{FF2B5EF4-FFF2-40B4-BE49-F238E27FC236}">
              <a16:creationId xmlns="" xmlns:a16="http://schemas.microsoft.com/office/drawing/2014/main" id="{896F2831-C66A-428D-80A3-8903881CEB56}"/>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78" name="Text Box 14">
          <a:extLst>
            <a:ext uri="{FF2B5EF4-FFF2-40B4-BE49-F238E27FC236}">
              <a16:creationId xmlns="" xmlns:a16="http://schemas.microsoft.com/office/drawing/2014/main" id="{FCCEE1FD-A2CA-41A6-B677-912E4D7444A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79" name="Text Box 15">
          <a:extLst>
            <a:ext uri="{FF2B5EF4-FFF2-40B4-BE49-F238E27FC236}">
              <a16:creationId xmlns="" xmlns:a16="http://schemas.microsoft.com/office/drawing/2014/main" id="{64ACB408-17A5-49F7-87BB-3A37319B7EC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80" name="Text Box 16">
          <a:extLst>
            <a:ext uri="{FF2B5EF4-FFF2-40B4-BE49-F238E27FC236}">
              <a16:creationId xmlns="" xmlns:a16="http://schemas.microsoft.com/office/drawing/2014/main" id="{EB4BFD06-4903-4F9C-AA6B-E638E54D73CA}"/>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40</xdr:row>
      <xdr:rowOff>0</xdr:rowOff>
    </xdr:from>
    <xdr:to>
      <xdr:col>3</xdr:col>
      <xdr:colOff>85725</xdr:colOff>
      <xdr:row>40</xdr:row>
      <xdr:rowOff>224366</xdr:rowOff>
    </xdr:to>
    <xdr:sp macro="" textlink="">
      <xdr:nvSpPr>
        <xdr:cNvPr id="1881" name="Text Box 17">
          <a:extLst>
            <a:ext uri="{FF2B5EF4-FFF2-40B4-BE49-F238E27FC236}">
              <a16:creationId xmlns="" xmlns:a16="http://schemas.microsoft.com/office/drawing/2014/main" id="{36A3237F-EA9C-47EE-8964-54CF32918A1B}"/>
            </a:ext>
          </a:extLst>
        </xdr:cNvPr>
        <xdr:cNvSpPr txBox="1">
          <a:spLocks noChangeArrowheads="1"/>
        </xdr:cNvSpPr>
      </xdr:nvSpPr>
      <xdr:spPr bwMode="auto">
        <a:xfrm>
          <a:off x="4333875" y="52244625"/>
          <a:ext cx="85725" cy="224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82" name="Text Box 6">
          <a:extLst>
            <a:ext uri="{FF2B5EF4-FFF2-40B4-BE49-F238E27FC236}">
              <a16:creationId xmlns="" xmlns:a16="http://schemas.microsoft.com/office/drawing/2014/main" id="{7272C6B5-4D27-43CE-A3A7-4100E42D631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83" name="Text Box 7">
          <a:extLst>
            <a:ext uri="{FF2B5EF4-FFF2-40B4-BE49-F238E27FC236}">
              <a16:creationId xmlns="" xmlns:a16="http://schemas.microsoft.com/office/drawing/2014/main" id="{87D703D8-0D09-4FE1-A2C7-3C32435537C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84" name="Text Box 8">
          <a:extLst>
            <a:ext uri="{FF2B5EF4-FFF2-40B4-BE49-F238E27FC236}">
              <a16:creationId xmlns="" xmlns:a16="http://schemas.microsoft.com/office/drawing/2014/main" id="{788F000D-D560-4854-BB5B-40C963758CE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85" name="Text Box 9">
          <a:extLst>
            <a:ext uri="{FF2B5EF4-FFF2-40B4-BE49-F238E27FC236}">
              <a16:creationId xmlns="" xmlns:a16="http://schemas.microsoft.com/office/drawing/2014/main" id="{CB3D24CD-C2D8-4E8C-9358-B8367DBBB45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86" name="Text Box 10">
          <a:extLst>
            <a:ext uri="{FF2B5EF4-FFF2-40B4-BE49-F238E27FC236}">
              <a16:creationId xmlns="" xmlns:a16="http://schemas.microsoft.com/office/drawing/2014/main" id="{2602F402-8FCF-4960-9E59-787CAACE8E9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87" name="Text Box 11">
          <a:extLst>
            <a:ext uri="{FF2B5EF4-FFF2-40B4-BE49-F238E27FC236}">
              <a16:creationId xmlns="" xmlns:a16="http://schemas.microsoft.com/office/drawing/2014/main" id="{C9583BB9-8C7B-4480-8E3E-4FA0D95F3AF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88" name="Text Box 12">
          <a:extLst>
            <a:ext uri="{FF2B5EF4-FFF2-40B4-BE49-F238E27FC236}">
              <a16:creationId xmlns="" xmlns:a16="http://schemas.microsoft.com/office/drawing/2014/main" id="{08F301F0-41A2-46D4-B63F-A2D820A3AD1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89" name="Text Box 13">
          <a:extLst>
            <a:ext uri="{FF2B5EF4-FFF2-40B4-BE49-F238E27FC236}">
              <a16:creationId xmlns="" xmlns:a16="http://schemas.microsoft.com/office/drawing/2014/main" id="{21951A33-3C52-4A60-853B-ACB426129C4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90" name="Text Box 14">
          <a:extLst>
            <a:ext uri="{FF2B5EF4-FFF2-40B4-BE49-F238E27FC236}">
              <a16:creationId xmlns="" xmlns:a16="http://schemas.microsoft.com/office/drawing/2014/main" id="{9C1E649F-7AD7-4365-98CF-1F732966167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91" name="Text Box 15">
          <a:extLst>
            <a:ext uri="{FF2B5EF4-FFF2-40B4-BE49-F238E27FC236}">
              <a16:creationId xmlns="" xmlns:a16="http://schemas.microsoft.com/office/drawing/2014/main" id="{791226FD-69E3-4B13-88E9-7124ABE3768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92" name="Text Box 16">
          <a:extLst>
            <a:ext uri="{FF2B5EF4-FFF2-40B4-BE49-F238E27FC236}">
              <a16:creationId xmlns="" xmlns:a16="http://schemas.microsoft.com/office/drawing/2014/main" id="{3EEC582F-6081-4EC1-8F8F-4A49851BAD1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93" name="Text Box 17">
          <a:extLst>
            <a:ext uri="{FF2B5EF4-FFF2-40B4-BE49-F238E27FC236}">
              <a16:creationId xmlns="" xmlns:a16="http://schemas.microsoft.com/office/drawing/2014/main" id="{B64744F1-DFB7-4FCA-8C71-96EEF1E93E2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94" name="Text Box 6">
          <a:extLst>
            <a:ext uri="{FF2B5EF4-FFF2-40B4-BE49-F238E27FC236}">
              <a16:creationId xmlns="" xmlns:a16="http://schemas.microsoft.com/office/drawing/2014/main" id="{A9AAC8B5-5AEE-4FB0-9364-6C5F219A1D2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95" name="Text Box 7">
          <a:extLst>
            <a:ext uri="{FF2B5EF4-FFF2-40B4-BE49-F238E27FC236}">
              <a16:creationId xmlns="" xmlns:a16="http://schemas.microsoft.com/office/drawing/2014/main" id="{FD68F0DC-6562-426D-9495-D445C789D7A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96" name="Text Box 8">
          <a:extLst>
            <a:ext uri="{FF2B5EF4-FFF2-40B4-BE49-F238E27FC236}">
              <a16:creationId xmlns="" xmlns:a16="http://schemas.microsoft.com/office/drawing/2014/main" id="{06DADCAF-C8BD-4004-9FD5-8D206216C08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97" name="Text Box 9">
          <a:extLst>
            <a:ext uri="{FF2B5EF4-FFF2-40B4-BE49-F238E27FC236}">
              <a16:creationId xmlns="" xmlns:a16="http://schemas.microsoft.com/office/drawing/2014/main" id="{8BFA1302-5D5B-40D9-A91A-8D097AA5EE0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98" name="Text Box 10">
          <a:extLst>
            <a:ext uri="{FF2B5EF4-FFF2-40B4-BE49-F238E27FC236}">
              <a16:creationId xmlns="" xmlns:a16="http://schemas.microsoft.com/office/drawing/2014/main" id="{4BDFA9FC-0FC3-4F6A-A11A-923B3AA9E19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899" name="Text Box 11">
          <a:extLst>
            <a:ext uri="{FF2B5EF4-FFF2-40B4-BE49-F238E27FC236}">
              <a16:creationId xmlns="" xmlns:a16="http://schemas.microsoft.com/office/drawing/2014/main" id="{3C3992E3-216B-425E-AE28-BB1CA6394D4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00" name="Text Box 12">
          <a:extLst>
            <a:ext uri="{FF2B5EF4-FFF2-40B4-BE49-F238E27FC236}">
              <a16:creationId xmlns="" xmlns:a16="http://schemas.microsoft.com/office/drawing/2014/main" id="{CB7C61F8-35FE-4BA7-B5DD-E0779ADAD67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01" name="Text Box 13">
          <a:extLst>
            <a:ext uri="{FF2B5EF4-FFF2-40B4-BE49-F238E27FC236}">
              <a16:creationId xmlns="" xmlns:a16="http://schemas.microsoft.com/office/drawing/2014/main" id="{113C7B90-520E-46F1-81F5-22FCB973F31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02" name="Text Box 14">
          <a:extLst>
            <a:ext uri="{FF2B5EF4-FFF2-40B4-BE49-F238E27FC236}">
              <a16:creationId xmlns="" xmlns:a16="http://schemas.microsoft.com/office/drawing/2014/main" id="{A641B711-ECB4-41B3-A874-01695523E02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03" name="Text Box 15">
          <a:extLst>
            <a:ext uri="{FF2B5EF4-FFF2-40B4-BE49-F238E27FC236}">
              <a16:creationId xmlns="" xmlns:a16="http://schemas.microsoft.com/office/drawing/2014/main" id="{EC6ACDAE-B313-4C2D-8E2B-564523F8BBF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04" name="Text Box 16">
          <a:extLst>
            <a:ext uri="{FF2B5EF4-FFF2-40B4-BE49-F238E27FC236}">
              <a16:creationId xmlns="" xmlns:a16="http://schemas.microsoft.com/office/drawing/2014/main" id="{FA0F3BC5-09E6-4D12-8D5A-2A6D061861B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05" name="Text Box 17">
          <a:extLst>
            <a:ext uri="{FF2B5EF4-FFF2-40B4-BE49-F238E27FC236}">
              <a16:creationId xmlns="" xmlns:a16="http://schemas.microsoft.com/office/drawing/2014/main" id="{05935ACA-2A6F-4FC8-A4C7-DF0C2398F26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06" name="Text Box 7">
          <a:extLst>
            <a:ext uri="{FF2B5EF4-FFF2-40B4-BE49-F238E27FC236}">
              <a16:creationId xmlns="" xmlns:a16="http://schemas.microsoft.com/office/drawing/2014/main" id="{E58A6C17-6A89-4304-BC52-169A88D786D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07" name="Text Box 8">
          <a:extLst>
            <a:ext uri="{FF2B5EF4-FFF2-40B4-BE49-F238E27FC236}">
              <a16:creationId xmlns="" xmlns:a16="http://schemas.microsoft.com/office/drawing/2014/main" id="{445C35BD-CA98-4D31-95EE-7A90697E439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08" name="Text Box 9">
          <a:extLst>
            <a:ext uri="{FF2B5EF4-FFF2-40B4-BE49-F238E27FC236}">
              <a16:creationId xmlns="" xmlns:a16="http://schemas.microsoft.com/office/drawing/2014/main" id="{0AFFD0C8-EC6C-4200-9922-5EF70D2792C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09" name="Text Box 10">
          <a:extLst>
            <a:ext uri="{FF2B5EF4-FFF2-40B4-BE49-F238E27FC236}">
              <a16:creationId xmlns="" xmlns:a16="http://schemas.microsoft.com/office/drawing/2014/main" id="{C24798E7-0E22-4216-88D9-59ED12D1C89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10" name="Text Box 11">
          <a:extLst>
            <a:ext uri="{FF2B5EF4-FFF2-40B4-BE49-F238E27FC236}">
              <a16:creationId xmlns="" xmlns:a16="http://schemas.microsoft.com/office/drawing/2014/main" id="{B3FCF751-353B-4C83-AAA8-D1D229F2D6C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11" name="Text Box 12">
          <a:extLst>
            <a:ext uri="{FF2B5EF4-FFF2-40B4-BE49-F238E27FC236}">
              <a16:creationId xmlns="" xmlns:a16="http://schemas.microsoft.com/office/drawing/2014/main" id="{56A9B2A5-BF27-4FBA-AD85-F06E76CD98A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12" name="Text Box 13">
          <a:extLst>
            <a:ext uri="{FF2B5EF4-FFF2-40B4-BE49-F238E27FC236}">
              <a16:creationId xmlns="" xmlns:a16="http://schemas.microsoft.com/office/drawing/2014/main" id="{E3EF57B4-1B5A-4A37-B04F-B2BD8E84CDA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13" name="Text Box 14">
          <a:extLst>
            <a:ext uri="{FF2B5EF4-FFF2-40B4-BE49-F238E27FC236}">
              <a16:creationId xmlns="" xmlns:a16="http://schemas.microsoft.com/office/drawing/2014/main" id="{536C0DD5-FB71-4741-98CC-CFEE9943EB4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14" name="Text Box 15">
          <a:extLst>
            <a:ext uri="{FF2B5EF4-FFF2-40B4-BE49-F238E27FC236}">
              <a16:creationId xmlns="" xmlns:a16="http://schemas.microsoft.com/office/drawing/2014/main" id="{86E443AA-F93F-4A5C-874F-5A30E61AB17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15" name="Text Box 16">
          <a:extLst>
            <a:ext uri="{FF2B5EF4-FFF2-40B4-BE49-F238E27FC236}">
              <a16:creationId xmlns="" xmlns:a16="http://schemas.microsoft.com/office/drawing/2014/main" id="{252CA6FE-9343-4865-BEA2-D08AE5B007C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16" name="Text Box 17">
          <a:extLst>
            <a:ext uri="{FF2B5EF4-FFF2-40B4-BE49-F238E27FC236}">
              <a16:creationId xmlns="" xmlns:a16="http://schemas.microsoft.com/office/drawing/2014/main" id="{7E298CF5-897D-4147-84E0-6AA4217184F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17" name="Text Box 6">
          <a:extLst>
            <a:ext uri="{FF2B5EF4-FFF2-40B4-BE49-F238E27FC236}">
              <a16:creationId xmlns="" xmlns:a16="http://schemas.microsoft.com/office/drawing/2014/main" id="{4BF69689-5B3B-4956-8A4E-8F45F2AE31D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18" name="Text Box 7">
          <a:extLst>
            <a:ext uri="{FF2B5EF4-FFF2-40B4-BE49-F238E27FC236}">
              <a16:creationId xmlns="" xmlns:a16="http://schemas.microsoft.com/office/drawing/2014/main" id="{5EA14952-037F-4DA7-89B2-93EBBEEBF92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19" name="Text Box 8">
          <a:extLst>
            <a:ext uri="{FF2B5EF4-FFF2-40B4-BE49-F238E27FC236}">
              <a16:creationId xmlns="" xmlns:a16="http://schemas.microsoft.com/office/drawing/2014/main" id="{1E283767-BE42-493F-92BB-255F17959AD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20" name="Text Box 9">
          <a:extLst>
            <a:ext uri="{FF2B5EF4-FFF2-40B4-BE49-F238E27FC236}">
              <a16:creationId xmlns="" xmlns:a16="http://schemas.microsoft.com/office/drawing/2014/main" id="{A5A890C9-7570-4280-AA06-62FDE0F8D1B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21" name="Text Box 10">
          <a:extLst>
            <a:ext uri="{FF2B5EF4-FFF2-40B4-BE49-F238E27FC236}">
              <a16:creationId xmlns="" xmlns:a16="http://schemas.microsoft.com/office/drawing/2014/main" id="{384D5B8C-5DC3-41B5-8EF0-6A8789A4F97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22" name="Text Box 11">
          <a:extLst>
            <a:ext uri="{FF2B5EF4-FFF2-40B4-BE49-F238E27FC236}">
              <a16:creationId xmlns="" xmlns:a16="http://schemas.microsoft.com/office/drawing/2014/main" id="{3A8D43A8-F12B-4EA3-9F1F-951564573BE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23" name="Text Box 12">
          <a:extLst>
            <a:ext uri="{FF2B5EF4-FFF2-40B4-BE49-F238E27FC236}">
              <a16:creationId xmlns="" xmlns:a16="http://schemas.microsoft.com/office/drawing/2014/main" id="{AB6DB4C2-09B7-4B95-9B65-8E2D55FEF97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24" name="Text Box 13">
          <a:extLst>
            <a:ext uri="{FF2B5EF4-FFF2-40B4-BE49-F238E27FC236}">
              <a16:creationId xmlns="" xmlns:a16="http://schemas.microsoft.com/office/drawing/2014/main" id="{31EB859E-4EE8-4B4D-B807-59411CD6034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25" name="Text Box 14">
          <a:extLst>
            <a:ext uri="{FF2B5EF4-FFF2-40B4-BE49-F238E27FC236}">
              <a16:creationId xmlns="" xmlns:a16="http://schemas.microsoft.com/office/drawing/2014/main" id="{1CEB282E-032E-4243-B698-0C8DDADF55D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26" name="Text Box 15">
          <a:extLst>
            <a:ext uri="{FF2B5EF4-FFF2-40B4-BE49-F238E27FC236}">
              <a16:creationId xmlns="" xmlns:a16="http://schemas.microsoft.com/office/drawing/2014/main" id="{24638194-237F-4AEE-85A3-CFFA6D45390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27" name="Text Box 16">
          <a:extLst>
            <a:ext uri="{FF2B5EF4-FFF2-40B4-BE49-F238E27FC236}">
              <a16:creationId xmlns="" xmlns:a16="http://schemas.microsoft.com/office/drawing/2014/main" id="{7F261D71-6F59-4F95-B108-877B525A4B1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28" name="Text Box 17">
          <a:extLst>
            <a:ext uri="{FF2B5EF4-FFF2-40B4-BE49-F238E27FC236}">
              <a16:creationId xmlns="" xmlns:a16="http://schemas.microsoft.com/office/drawing/2014/main" id="{8D233709-84D1-4BB4-84A4-11EA552FBDE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29" name="Text Box 6">
          <a:extLst>
            <a:ext uri="{FF2B5EF4-FFF2-40B4-BE49-F238E27FC236}">
              <a16:creationId xmlns="" xmlns:a16="http://schemas.microsoft.com/office/drawing/2014/main" id="{F7A9A659-E447-488A-869F-4478A21C643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30" name="Text Box 7">
          <a:extLst>
            <a:ext uri="{FF2B5EF4-FFF2-40B4-BE49-F238E27FC236}">
              <a16:creationId xmlns="" xmlns:a16="http://schemas.microsoft.com/office/drawing/2014/main" id="{055E65ED-E704-412C-9679-EC09CD66BDE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31" name="Text Box 8">
          <a:extLst>
            <a:ext uri="{FF2B5EF4-FFF2-40B4-BE49-F238E27FC236}">
              <a16:creationId xmlns="" xmlns:a16="http://schemas.microsoft.com/office/drawing/2014/main" id="{B390D75A-F3ED-4DAF-8785-B9F60164883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32" name="Text Box 9">
          <a:extLst>
            <a:ext uri="{FF2B5EF4-FFF2-40B4-BE49-F238E27FC236}">
              <a16:creationId xmlns="" xmlns:a16="http://schemas.microsoft.com/office/drawing/2014/main" id="{B85DF3B8-1D89-42C7-8613-73F19DAF7B8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33" name="Text Box 10">
          <a:extLst>
            <a:ext uri="{FF2B5EF4-FFF2-40B4-BE49-F238E27FC236}">
              <a16:creationId xmlns="" xmlns:a16="http://schemas.microsoft.com/office/drawing/2014/main" id="{2BB5174A-E3BD-4FB6-AD47-96EBB6D9BAE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34" name="Text Box 11">
          <a:extLst>
            <a:ext uri="{FF2B5EF4-FFF2-40B4-BE49-F238E27FC236}">
              <a16:creationId xmlns="" xmlns:a16="http://schemas.microsoft.com/office/drawing/2014/main" id="{9C178755-8597-493A-98AE-6BC42172321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35" name="Text Box 12">
          <a:extLst>
            <a:ext uri="{FF2B5EF4-FFF2-40B4-BE49-F238E27FC236}">
              <a16:creationId xmlns="" xmlns:a16="http://schemas.microsoft.com/office/drawing/2014/main" id="{F4D50750-2643-4AC6-BD1B-7FDCB47F4ED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36" name="Text Box 13">
          <a:extLst>
            <a:ext uri="{FF2B5EF4-FFF2-40B4-BE49-F238E27FC236}">
              <a16:creationId xmlns="" xmlns:a16="http://schemas.microsoft.com/office/drawing/2014/main" id="{662E29AC-70EB-4E1D-853E-84A6F15B6EB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37" name="Text Box 14">
          <a:extLst>
            <a:ext uri="{FF2B5EF4-FFF2-40B4-BE49-F238E27FC236}">
              <a16:creationId xmlns="" xmlns:a16="http://schemas.microsoft.com/office/drawing/2014/main" id="{2645F155-A1A2-44F1-B8C1-C560FA0A336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38" name="Text Box 15">
          <a:extLst>
            <a:ext uri="{FF2B5EF4-FFF2-40B4-BE49-F238E27FC236}">
              <a16:creationId xmlns="" xmlns:a16="http://schemas.microsoft.com/office/drawing/2014/main" id="{949BD061-55B9-48E8-BD27-2964D839EBC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39" name="Text Box 16">
          <a:extLst>
            <a:ext uri="{FF2B5EF4-FFF2-40B4-BE49-F238E27FC236}">
              <a16:creationId xmlns="" xmlns:a16="http://schemas.microsoft.com/office/drawing/2014/main" id="{2EAF0D17-4AA5-434C-B6EC-ADA227ADD58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40" name="Text Box 17">
          <a:extLst>
            <a:ext uri="{FF2B5EF4-FFF2-40B4-BE49-F238E27FC236}">
              <a16:creationId xmlns="" xmlns:a16="http://schemas.microsoft.com/office/drawing/2014/main" id="{01017C54-46A0-46E8-8275-D783189B6B8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41" name="Text Box 6">
          <a:extLst>
            <a:ext uri="{FF2B5EF4-FFF2-40B4-BE49-F238E27FC236}">
              <a16:creationId xmlns="" xmlns:a16="http://schemas.microsoft.com/office/drawing/2014/main" id="{4FBE2E0B-B5C2-43E3-B1CB-AB042220FA4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42" name="Text Box 7">
          <a:extLst>
            <a:ext uri="{FF2B5EF4-FFF2-40B4-BE49-F238E27FC236}">
              <a16:creationId xmlns="" xmlns:a16="http://schemas.microsoft.com/office/drawing/2014/main" id="{0404DC35-35C9-436F-BA45-2310E58AA74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43" name="Text Box 8">
          <a:extLst>
            <a:ext uri="{FF2B5EF4-FFF2-40B4-BE49-F238E27FC236}">
              <a16:creationId xmlns="" xmlns:a16="http://schemas.microsoft.com/office/drawing/2014/main" id="{17066D38-922A-45B1-AB33-B6FAC1A8352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44" name="Text Box 9">
          <a:extLst>
            <a:ext uri="{FF2B5EF4-FFF2-40B4-BE49-F238E27FC236}">
              <a16:creationId xmlns="" xmlns:a16="http://schemas.microsoft.com/office/drawing/2014/main" id="{B0068241-BD5C-4E2D-8A02-F72D828303F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45" name="Text Box 10">
          <a:extLst>
            <a:ext uri="{FF2B5EF4-FFF2-40B4-BE49-F238E27FC236}">
              <a16:creationId xmlns="" xmlns:a16="http://schemas.microsoft.com/office/drawing/2014/main" id="{C5DF8282-5BA4-48DA-B02B-A457F9BC5C0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46" name="Text Box 11">
          <a:extLst>
            <a:ext uri="{FF2B5EF4-FFF2-40B4-BE49-F238E27FC236}">
              <a16:creationId xmlns="" xmlns:a16="http://schemas.microsoft.com/office/drawing/2014/main" id="{9809A1D6-48CD-4432-A2E1-C2B57A062CB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47" name="Text Box 12">
          <a:extLst>
            <a:ext uri="{FF2B5EF4-FFF2-40B4-BE49-F238E27FC236}">
              <a16:creationId xmlns="" xmlns:a16="http://schemas.microsoft.com/office/drawing/2014/main" id="{33EED2AD-09E2-4479-8DF9-E0D938617D7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48" name="Text Box 13">
          <a:extLst>
            <a:ext uri="{FF2B5EF4-FFF2-40B4-BE49-F238E27FC236}">
              <a16:creationId xmlns="" xmlns:a16="http://schemas.microsoft.com/office/drawing/2014/main" id="{D81DD4F4-CB32-4C29-B49C-F5D9088F85E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49" name="Text Box 14">
          <a:extLst>
            <a:ext uri="{FF2B5EF4-FFF2-40B4-BE49-F238E27FC236}">
              <a16:creationId xmlns="" xmlns:a16="http://schemas.microsoft.com/office/drawing/2014/main" id="{7DAB5AC8-A803-455B-B2DF-29BD6B480A7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50" name="Text Box 15">
          <a:extLst>
            <a:ext uri="{FF2B5EF4-FFF2-40B4-BE49-F238E27FC236}">
              <a16:creationId xmlns="" xmlns:a16="http://schemas.microsoft.com/office/drawing/2014/main" id="{73670D00-B2BA-4AAF-B2B6-ABABD77FDC6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51" name="Text Box 16">
          <a:extLst>
            <a:ext uri="{FF2B5EF4-FFF2-40B4-BE49-F238E27FC236}">
              <a16:creationId xmlns="" xmlns:a16="http://schemas.microsoft.com/office/drawing/2014/main" id="{4B667DDB-D3B7-47B7-8713-F83E097EF28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52" name="Text Box 17">
          <a:extLst>
            <a:ext uri="{FF2B5EF4-FFF2-40B4-BE49-F238E27FC236}">
              <a16:creationId xmlns="" xmlns:a16="http://schemas.microsoft.com/office/drawing/2014/main" id="{1E48D8A7-B4B2-4CA7-B541-8640BACAFE5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53" name="Text Box 7">
          <a:extLst>
            <a:ext uri="{FF2B5EF4-FFF2-40B4-BE49-F238E27FC236}">
              <a16:creationId xmlns="" xmlns:a16="http://schemas.microsoft.com/office/drawing/2014/main" id="{1884FAF0-3153-42F3-8812-C893A720214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54" name="Text Box 8">
          <a:extLst>
            <a:ext uri="{FF2B5EF4-FFF2-40B4-BE49-F238E27FC236}">
              <a16:creationId xmlns="" xmlns:a16="http://schemas.microsoft.com/office/drawing/2014/main" id="{E6B42EAC-FA3F-43AE-A3C4-E07B7DCB917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55" name="Text Box 9">
          <a:extLst>
            <a:ext uri="{FF2B5EF4-FFF2-40B4-BE49-F238E27FC236}">
              <a16:creationId xmlns="" xmlns:a16="http://schemas.microsoft.com/office/drawing/2014/main" id="{DABEE3BD-EE57-49F5-8453-02429D7B41F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56" name="Text Box 10">
          <a:extLst>
            <a:ext uri="{FF2B5EF4-FFF2-40B4-BE49-F238E27FC236}">
              <a16:creationId xmlns="" xmlns:a16="http://schemas.microsoft.com/office/drawing/2014/main" id="{C99F0DA6-1627-4709-B486-55FC92160BB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57" name="Text Box 11">
          <a:extLst>
            <a:ext uri="{FF2B5EF4-FFF2-40B4-BE49-F238E27FC236}">
              <a16:creationId xmlns="" xmlns:a16="http://schemas.microsoft.com/office/drawing/2014/main" id="{F3E5087B-50D1-4C42-9578-F7B19DB9E09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58" name="Text Box 12">
          <a:extLst>
            <a:ext uri="{FF2B5EF4-FFF2-40B4-BE49-F238E27FC236}">
              <a16:creationId xmlns="" xmlns:a16="http://schemas.microsoft.com/office/drawing/2014/main" id="{80DE3367-61C1-4A68-B526-54391F43E32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59" name="Text Box 13">
          <a:extLst>
            <a:ext uri="{FF2B5EF4-FFF2-40B4-BE49-F238E27FC236}">
              <a16:creationId xmlns="" xmlns:a16="http://schemas.microsoft.com/office/drawing/2014/main" id="{83F5EA9C-966A-4EC0-A3A4-7E634029E40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60" name="Text Box 14">
          <a:extLst>
            <a:ext uri="{FF2B5EF4-FFF2-40B4-BE49-F238E27FC236}">
              <a16:creationId xmlns="" xmlns:a16="http://schemas.microsoft.com/office/drawing/2014/main" id="{10B9CFE7-8FB9-4B01-A2CF-DCE95D6E4D3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61" name="Text Box 15">
          <a:extLst>
            <a:ext uri="{FF2B5EF4-FFF2-40B4-BE49-F238E27FC236}">
              <a16:creationId xmlns="" xmlns:a16="http://schemas.microsoft.com/office/drawing/2014/main" id="{6B0C73FE-3889-449D-B6B9-A6D66BD325A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62" name="Text Box 16">
          <a:extLst>
            <a:ext uri="{FF2B5EF4-FFF2-40B4-BE49-F238E27FC236}">
              <a16:creationId xmlns="" xmlns:a16="http://schemas.microsoft.com/office/drawing/2014/main" id="{F05D436C-01A6-4C6E-A46D-AC873C43B7C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63" name="Text Box 17">
          <a:extLst>
            <a:ext uri="{FF2B5EF4-FFF2-40B4-BE49-F238E27FC236}">
              <a16:creationId xmlns="" xmlns:a16="http://schemas.microsoft.com/office/drawing/2014/main" id="{66DBAF43-2712-464B-96C5-2B96F85C32C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64" name="Text Box 6">
          <a:extLst>
            <a:ext uri="{FF2B5EF4-FFF2-40B4-BE49-F238E27FC236}">
              <a16:creationId xmlns="" xmlns:a16="http://schemas.microsoft.com/office/drawing/2014/main" id="{0361D305-73C6-4EF6-B843-5044DAFBDFD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65" name="Text Box 7">
          <a:extLst>
            <a:ext uri="{FF2B5EF4-FFF2-40B4-BE49-F238E27FC236}">
              <a16:creationId xmlns="" xmlns:a16="http://schemas.microsoft.com/office/drawing/2014/main" id="{DC2B0E5A-9F17-4D52-9ABB-5709AE39553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66" name="Text Box 8">
          <a:extLst>
            <a:ext uri="{FF2B5EF4-FFF2-40B4-BE49-F238E27FC236}">
              <a16:creationId xmlns="" xmlns:a16="http://schemas.microsoft.com/office/drawing/2014/main" id="{57E51903-0AE9-468A-B9E9-5185C7CF644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67" name="Text Box 9">
          <a:extLst>
            <a:ext uri="{FF2B5EF4-FFF2-40B4-BE49-F238E27FC236}">
              <a16:creationId xmlns="" xmlns:a16="http://schemas.microsoft.com/office/drawing/2014/main" id="{CC67FD44-E47C-4C87-AD50-903D0147F1E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68" name="Text Box 10">
          <a:extLst>
            <a:ext uri="{FF2B5EF4-FFF2-40B4-BE49-F238E27FC236}">
              <a16:creationId xmlns="" xmlns:a16="http://schemas.microsoft.com/office/drawing/2014/main" id="{A0A4C515-FC6C-49E4-BBFC-5C689957922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69" name="Text Box 11">
          <a:extLst>
            <a:ext uri="{FF2B5EF4-FFF2-40B4-BE49-F238E27FC236}">
              <a16:creationId xmlns="" xmlns:a16="http://schemas.microsoft.com/office/drawing/2014/main" id="{CAC81D17-3713-4B18-A2C2-4CA69481D52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70" name="Text Box 12">
          <a:extLst>
            <a:ext uri="{FF2B5EF4-FFF2-40B4-BE49-F238E27FC236}">
              <a16:creationId xmlns="" xmlns:a16="http://schemas.microsoft.com/office/drawing/2014/main" id="{D499DB7D-9608-4C05-AF0E-6194EBC8770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71" name="Text Box 13">
          <a:extLst>
            <a:ext uri="{FF2B5EF4-FFF2-40B4-BE49-F238E27FC236}">
              <a16:creationId xmlns="" xmlns:a16="http://schemas.microsoft.com/office/drawing/2014/main" id="{6FEED689-C905-4680-8A0A-A135559CE37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72" name="Text Box 14">
          <a:extLst>
            <a:ext uri="{FF2B5EF4-FFF2-40B4-BE49-F238E27FC236}">
              <a16:creationId xmlns="" xmlns:a16="http://schemas.microsoft.com/office/drawing/2014/main" id="{6A366179-E3C9-4A50-8B4B-9215162982A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73" name="Text Box 15">
          <a:extLst>
            <a:ext uri="{FF2B5EF4-FFF2-40B4-BE49-F238E27FC236}">
              <a16:creationId xmlns="" xmlns:a16="http://schemas.microsoft.com/office/drawing/2014/main" id="{E76631A2-6A01-48BE-9C06-05A8B06BE79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74" name="Text Box 16">
          <a:extLst>
            <a:ext uri="{FF2B5EF4-FFF2-40B4-BE49-F238E27FC236}">
              <a16:creationId xmlns="" xmlns:a16="http://schemas.microsoft.com/office/drawing/2014/main" id="{9EB969F7-06C3-4BD2-BAC2-DEBFB440AA5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75" name="Text Box 17">
          <a:extLst>
            <a:ext uri="{FF2B5EF4-FFF2-40B4-BE49-F238E27FC236}">
              <a16:creationId xmlns="" xmlns:a16="http://schemas.microsoft.com/office/drawing/2014/main" id="{E7983513-3E8D-456E-A6F8-6518A8B23A6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76" name="Text Box 6">
          <a:extLst>
            <a:ext uri="{FF2B5EF4-FFF2-40B4-BE49-F238E27FC236}">
              <a16:creationId xmlns="" xmlns:a16="http://schemas.microsoft.com/office/drawing/2014/main" id="{C219402A-3ED5-4B7B-8BD1-A931F3AAF18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77" name="Text Box 7">
          <a:extLst>
            <a:ext uri="{FF2B5EF4-FFF2-40B4-BE49-F238E27FC236}">
              <a16:creationId xmlns="" xmlns:a16="http://schemas.microsoft.com/office/drawing/2014/main" id="{E43C37EA-6B9B-43E9-A960-B8FC33A17A6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78" name="Text Box 8">
          <a:extLst>
            <a:ext uri="{FF2B5EF4-FFF2-40B4-BE49-F238E27FC236}">
              <a16:creationId xmlns="" xmlns:a16="http://schemas.microsoft.com/office/drawing/2014/main" id="{64C0DAD6-C0EB-459D-ABF9-74BAE4DED71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79" name="Text Box 9">
          <a:extLst>
            <a:ext uri="{FF2B5EF4-FFF2-40B4-BE49-F238E27FC236}">
              <a16:creationId xmlns="" xmlns:a16="http://schemas.microsoft.com/office/drawing/2014/main" id="{D9A35D9B-7942-43CC-A0EA-9BFC5B5711B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80" name="Text Box 10">
          <a:extLst>
            <a:ext uri="{FF2B5EF4-FFF2-40B4-BE49-F238E27FC236}">
              <a16:creationId xmlns="" xmlns:a16="http://schemas.microsoft.com/office/drawing/2014/main" id="{CC4DE221-92D1-4E75-8E6F-6368828981C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81" name="Text Box 11">
          <a:extLst>
            <a:ext uri="{FF2B5EF4-FFF2-40B4-BE49-F238E27FC236}">
              <a16:creationId xmlns="" xmlns:a16="http://schemas.microsoft.com/office/drawing/2014/main" id="{EAD2F17F-963B-47F4-89F4-6F205922FAF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82" name="Text Box 12">
          <a:extLst>
            <a:ext uri="{FF2B5EF4-FFF2-40B4-BE49-F238E27FC236}">
              <a16:creationId xmlns="" xmlns:a16="http://schemas.microsoft.com/office/drawing/2014/main" id="{62759E20-12B7-4598-8B59-A59C5900B4D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83" name="Text Box 13">
          <a:extLst>
            <a:ext uri="{FF2B5EF4-FFF2-40B4-BE49-F238E27FC236}">
              <a16:creationId xmlns="" xmlns:a16="http://schemas.microsoft.com/office/drawing/2014/main" id="{965F8E68-01B0-4D55-AEDA-0CAA80A904B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84" name="Text Box 14">
          <a:extLst>
            <a:ext uri="{FF2B5EF4-FFF2-40B4-BE49-F238E27FC236}">
              <a16:creationId xmlns="" xmlns:a16="http://schemas.microsoft.com/office/drawing/2014/main" id="{BFC0D0A3-9E90-46AB-BC8D-E639C92B1D8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85" name="Text Box 15">
          <a:extLst>
            <a:ext uri="{FF2B5EF4-FFF2-40B4-BE49-F238E27FC236}">
              <a16:creationId xmlns="" xmlns:a16="http://schemas.microsoft.com/office/drawing/2014/main" id="{A28046D5-A2F7-465E-82BD-C2351F199EB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86" name="Text Box 16">
          <a:extLst>
            <a:ext uri="{FF2B5EF4-FFF2-40B4-BE49-F238E27FC236}">
              <a16:creationId xmlns="" xmlns:a16="http://schemas.microsoft.com/office/drawing/2014/main" id="{B0FEE64B-42AA-4862-A541-D6E891DC0A5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87" name="Text Box 17">
          <a:extLst>
            <a:ext uri="{FF2B5EF4-FFF2-40B4-BE49-F238E27FC236}">
              <a16:creationId xmlns="" xmlns:a16="http://schemas.microsoft.com/office/drawing/2014/main" id="{E337376A-0304-4AAA-AF14-F7359789C60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88" name="Text Box 6">
          <a:extLst>
            <a:ext uri="{FF2B5EF4-FFF2-40B4-BE49-F238E27FC236}">
              <a16:creationId xmlns="" xmlns:a16="http://schemas.microsoft.com/office/drawing/2014/main" id="{E66944C7-C44A-4700-BC81-829CE794706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89" name="Text Box 7">
          <a:extLst>
            <a:ext uri="{FF2B5EF4-FFF2-40B4-BE49-F238E27FC236}">
              <a16:creationId xmlns="" xmlns:a16="http://schemas.microsoft.com/office/drawing/2014/main" id="{2C1F41ED-E19A-4B2E-9E5B-43388532A27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90" name="Text Box 8">
          <a:extLst>
            <a:ext uri="{FF2B5EF4-FFF2-40B4-BE49-F238E27FC236}">
              <a16:creationId xmlns="" xmlns:a16="http://schemas.microsoft.com/office/drawing/2014/main" id="{DEF8E805-5B92-49E6-B734-0D787E9DF2A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91" name="Text Box 9">
          <a:extLst>
            <a:ext uri="{FF2B5EF4-FFF2-40B4-BE49-F238E27FC236}">
              <a16:creationId xmlns="" xmlns:a16="http://schemas.microsoft.com/office/drawing/2014/main" id="{FFE40446-8D91-443E-98EF-CE86847CC4C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92" name="Text Box 10">
          <a:extLst>
            <a:ext uri="{FF2B5EF4-FFF2-40B4-BE49-F238E27FC236}">
              <a16:creationId xmlns="" xmlns:a16="http://schemas.microsoft.com/office/drawing/2014/main" id="{A5A004F6-D1FE-43A6-9281-0238D345B22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93" name="Text Box 11">
          <a:extLst>
            <a:ext uri="{FF2B5EF4-FFF2-40B4-BE49-F238E27FC236}">
              <a16:creationId xmlns="" xmlns:a16="http://schemas.microsoft.com/office/drawing/2014/main" id="{47E9330E-C240-4C53-964F-5D932CBF4F9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94" name="Text Box 12">
          <a:extLst>
            <a:ext uri="{FF2B5EF4-FFF2-40B4-BE49-F238E27FC236}">
              <a16:creationId xmlns="" xmlns:a16="http://schemas.microsoft.com/office/drawing/2014/main" id="{6DB17DE6-91E5-4578-892B-1A72BF6374F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95" name="Text Box 13">
          <a:extLst>
            <a:ext uri="{FF2B5EF4-FFF2-40B4-BE49-F238E27FC236}">
              <a16:creationId xmlns="" xmlns:a16="http://schemas.microsoft.com/office/drawing/2014/main" id="{C5299729-DD7B-4C40-AACF-031D7D01994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96" name="Text Box 14">
          <a:extLst>
            <a:ext uri="{FF2B5EF4-FFF2-40B4-BE49-F238E27FC236}">
              <a16:creationId xmlns="" xmlns:a16="http://schemas.microsoft.com/office/drawing/2014/main" id="{4559DDFC-0382-438A-9399-F1BD445E4EA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97" name="Text Box 15">
          <a:extLst>
            <a:ext uri="{FF2B5EF4-FFF2-40B4-BE49-F238E27FC236}">
              <a16:creationId xmlns="" xmlns:a16="http://schemas.microsoft.com/office/drawing/2014/main" id="{85ED3C53-6E5E-4366-B219-3AD5CA71482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98" name="Text Box 16">
          <a:extLst>
            <a:ext uri="{FF2B5EF4-FFF2-40B4-BE49-F238E27FC236}">
              <a16:creationId xmlns="" xmlns:a16="http://schemas.microsoft.com/office/drawing/2014/main" id="{2BE31504-0FC9-49C3-886B-6558A83B321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1999" name="Text Box 17">
          <a:extLst>
            <a:ext uri="{FF2B5EF4-FFF2-40B4-BE49-F238E27FC236}">
              <a16:creationId xmlns="" xmlns:a16="http://schemas.microsoft.com/office/drawing/2014/main" id="{CCC0346B-7586-4192-BAA5-A752D3EF58E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00" name="Text Box 7">
          <a:extLst>
            <a:ext uri="{FF2B5EF4-FFF2-40B4-BE49-F238E27FC236}">
              <a16:creationId xmlns="" xmlns:a16="http://schemas.microsoft.com/office/drawing/2014/main" id="{997E41C8-5535-4B11-90CA-3D062F146B0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01" name="Text Box 8">
          <a:extLst>
            <a:ext uri="{FF2B5EF4-FFF2-40B4-BE49-F238E27FC236}">
              <a16:creationId xmlns="" xmlns:a16="http://schemas.microsoft.com/office/drawing/2014/main" id="{E5EAE8A9-5142-4A62-8510-DE4D00FC66B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02" name="Text Box 9">
          <a:extLst>
            <a:ext uri="{FF2B5EF4-FFF2-40B4-BE49-F238E27FC236}">
              <a16:creationId xmlns="" xmlns:a16="http://schemas.microsoft.com/office/drawing/2014/main" id="{D8F37537-1BAE-4AA1-A7D0-F7137ACB203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03" name="Text Box 10">
          <a:extLst>
            <a:ext uri="{FF2B5EF4-FFF2-40B4-BE49-F238E27FC236}">
              <a16:creationId xmlns="" xmlns:a16="http://schemas.microsoft.com/office/drawing/2014/main" id="{24339C54-1BAD-4D80-A438-4D2DE732B09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04" name="Text Box 11">
          <a:extLst>
            <a:ext uri="{FF2B5EF4-FFF2-40B4-BE49-F238E27FC236}">
              <a16:creationId xmlns="" xmlns:a16="http://schemas.microsoft.com/office/drawing/2014/main" id="{EC2050B7-24E7-47AA-B76A-E575942D577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05" name="Text Box 12">
          <a:extLst>
            <a:ext uri="{FF2B5EF4-FFF2-40B4-BE49-F238E27FC236}">
              <a16:creationId xmlns="" xmlns:a16="http://schemas.microsoft.com/office/drawing/2014/main" id="{F5C047C1-E58C-4273-B937-95714C6EAF7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06" name="Text Box 13">
          <a:extLst>
            <a:ext uri="{FF2B5EF4-FFF2-40B4-BE49-F238E27FC236}">
              <a16:creationId xmlns="" xmlns:a16="http://schemas.microsoft.com/office/drawing/2014/main" id="{D7A8C88A-79FC-4790-909A-FB754E3F563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07" name="Text Box 14">
          <a:extLst>
            <a:ext uri="{FF2B5EF4-FFF2-40B4-BE49-F238E27FC236}">
              <a16:creationId xmlns="" xmlns:a16="http://schemas.microsoft.com/office/drawing/2014/main" id="{0F336153-06C3-42BF-9D94-9ED6445FEF9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08" name="Text Box 15">
          <a:extLst>
            <a:ext uri="{FF2B5EF4-FFF2-40B4-BE49-F238E27FC236}">
              <a16:creationId xmlns="" xmlns:a16="http://schemas.microsoft.com/office/drawing/2014/main" id="{53F8A132-2D2F-4445-825F-ADEAC60C998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09" name="Text Box 16">
          <a:extLst>
            <a:ext uri="{FF2B5EF4-FFF2-40B4-BE49-F238E27FC236}">
              <a16:creationId xmlns="" xmlns:a16="http://schemas.microsoft.com/office/drawing/2014/main" id="{971FAA3E-779F-432B-A3A8-545DEB06D03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10" name="Text Box 17">
          <a:extLst>
            <a:ext uri="{FF2B5EF4-FFF2-40B4-BE49-F238E27FC236}">
              <a16:creationId xmlns="" xmlns:a16="http://schemas.microsoft.com/office/drawing/2014/main" id="{A1F71BD6-B2A5-4557-8299-80F6E596331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11" name="Text Box 6">
          <a:extLst>
            <a:ext uri="{FF2B5EF4-FFF2-40B4-BE49-F238E27FC236}">
              <a16:creationId xmlns="" xmlns:a16="http://schemas.microsoft.com/office/drawing/2014/main" id="{F697E897-4A8E-4F3A-9911-A5391153A6C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12" name="Text Box 7">
          <a:extLst>
            <a:ext uri="{FF2B5EF4-FFF2-40B4-BE49-F238E27FC236}">
              <a16:creationId xmlns="" xmlns:a16="http://schemas.microsoft.com/office/drawing/2014/main" id="{E161BF55-7179-4C33-A253-C827D048344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13" name="Text Box 8">
          <a:extLst>
            <a:ext uri="{FF2B5EF4-FFF2-40B4-BE49-F238E27FC236}">
              <a16:creationId xmlns="" xmlns:a16="http://schemas.microsoft.com/office/drawing/2014/main" id="{E4589B80-598E-4665-B0BC-DF613FBC945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14" name="Text Box 9">
          <a:extLst>
            <a:ext uri="{FF2B5EF4-FFF2-40B4-BE49-F238E27FC236}">
              <a16:creationId xmlns="" xmlns:a16="http://schemas.microsoft.com/office/drawing/2014/main" id="{666EC5CE-DE6E-4F7C-8462-F88AF9F0831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15" name="Text Box 10">
          <a:extLst>
            <a:ext uri="{FF2B5EF4-FFF2-40B4-BE49-F238E27FC236}">
              <a16:creationId xmlns="" xmlns:a16="http://schemas.microsoft.com/office/drawing/2014/main" id="{E51F5BCC-A5B7-4227-A588-7A8B0EBA791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16" name="Text Box 11">
          <a:extLst>
            <a:ext uri="{FF2B5EF4-FFF2-40B4-BE49-F238E27FC236}">
              <a16:creationId xmlns="" xmlns:a16="http://schemas.microsoft.com/office/drawing/2014/main" id="{5E76A53A-C168-40DA-A8BA-EA8C570FA3A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17" name="Text Box 12">
          <a:extLst>
            <a:ext uri="{FF2B5EF4-FFF2-40B4-BE49-F238E27FC236}">
              <a16:creationId xmlns="" xmlns:a16="http://schemas.microsoft.com/office/drawing/2014/main" id="{9323C5CC-850E-4D1B-BA32-B5317D55DCE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18" name="Text Box 13">
          <a:extLst>
            <a:ext uri="{FF2B5EF4-FFF2-40B4-BE49-F238E27FC236}">
              <a16:creationId xmlns="" xmlns:a16="http://schemas.microsoft.com/office/drawing/2014/main" id="{6EDA8E0D-4DB7-4B89-B8DD-F327641848F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19" name="Text Box 14">
          <a:extLst>
            <a:ext uri="{FF2B5EF4-FFF2-40B4-BE49-F238E27FC236}">
              <a16:creationId xmlns="" xmlns:a16="http://schemas.microsoft.com/office/drawing/2014/main" id="{901B4572-CAC5-4614-944E-4E29D4959B6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20" name="Text Box 15">
          <a:extLst>
            <a:ext uri="{FF2B5EF4-FFF2-40B4-BE49-F238E27FC236}">
              <a16:creationId xmlns="" xmlns:a16="http://schemas.microsoft.com/office/drawing/2014/main" id="{4AC57BD6-3B1D-4D40-B4A3-172EBEC6F63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21" name="Text Box 16">
          <a:extLst>
            <a:ext uri="{FF2B5EF4-FFF2-40B4-BE49-F238E27FC236}">
              <a16:creationId xmlns="" xmlns:a16="http://schemas.microsoft.com/office/drawing/2014/main" id="{A78130EA-42DC-41F9-8974-A33195CBEEB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22" name="Text Box 17">
          <a:extLst>
            <a:ext uri="{FF2B5EF4-FFF2-40B4-BE49-F238E27FC236}">
              <a16:creationId xmlns="" xmlns:a16="http://schemas.microsoft.com/office/drawing/2014/main" id="{FA797D51-65C8-4CB3-9007-758200FB54A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23" name="Text Box 6">
          <a:extLst>
            <a:ext uri="{FF2B5EF4-FFF2-40B4-BE49-F238E27FC236}">
              <a16:creationId xmlns="" xmlns:a16="http://schemas.microsoft.com/office/drawing/2014/main" id="{225DAEBB-4795-4381-B994-D2743E851F4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24" name="Text Box 7">
          <a:extLst>
            <a:ext uri="{FF2B5EF4-FFF2-40B4-BE49-F238E27FC236}">
              <a16:creationId xmlns="" xmlns:a16="http://schemas.microsoft.com/office/drawing/2014/main" id="{DB74137B-0BB4-44B5-8F92-11CB19EEA25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25" name="Text Box 8">
          <a:extLst>
            <a:ext uri="{FF2B5EF4-FFF2-40B4-BE49-F238E27FC236}">
              <a16:creationId xmlns="" xmlns:a16="http://schemas.microsoft.com/office/drawing/2014/main" id="{A084431C-B931-42E2-B742-FC096D95598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26" name="Text Box 9">
          <a:extLst>
            <a:ext uri="{FF2B5EF4-FFF2-40B4-BE49-F238E27FC236}">
              <a16:creationId xmlns="" xmlns:a16="http://schemas.microsoft.com/office/drawing/2014/main" id="{14194A75-C33C-4F68-B0A9-3F173C51C02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27" name="Text Box 10">
          <a:extLst>
            <a:ext uri="{FF2B5EF4-FFF2-40B4-BE49-F238E27FC236}">
              <a16:creationId xmlns="" xmlns:a16="http://schemas.microsoft.com/office/drawing/2014/main" id="{377FD5F8-71F5-45C1-90FC-BAC9A759D64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28" name="Text Box 11">
          <a:extLst>
            <a:ext uri="{FF2B5EF4-FFF2-40B4-BE49-F238E27FC236}">
              <a16:creationId xmlns="" xmlns:a16="http://schemas.microsoft.com/office/drawing/2014/main" id="{79FBB35C-24B0-48A8-B2D9-AAC63DB7840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29" name="Text Box 12">
          <a:extLst>
            <a:ext uri="{FF2B5EF4-FFF2-40B4-BE49-F238E27FC236}">
              <a16:creationId xmlns="" xmlns:a16="http://schemas.microsoft.com/office/drawing/2014/main" id="{D2BCD96C-06A7-4ED1-9F87-7241641E51F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30" name="Text Box 13">
          <a:extLst>
            <a:ext uri="{FF2B5EF4-FFF2-40B4-BE49-F238E27FC236}">
              <a16:creationId xmlns="" xmlns:a16="http://schemas.microsoft.com/office/drawing/2014/main" id="{7ECA073D-153E-4203-B5CC-603C8CBB8E8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31" name="Text Box 14">
          <a:extLst>
            <a:ext uri="{FF2B5EF4-FFF2-40B4-BE49-F238E27FC236}">
              <a16:creationId xmlns="" xmlns:a16="http://schemas.microsoft.com/office/drawing/2014/main" id="{C09BC38E-16F5-46D0-9DC4-82895F34D0D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32" name="Text Box 15">
          <a:extLst>
            <a:ext uri="{FF2B5EF4-FFF2-40B4-BE49-F238E27FC236}">
              <a16:creationId xmlns="" xmlns:a16="http://schemas.microsoft.com/office/drawing/2014/main" id="{00154750-5294-4D75-BD45-E488F06C3F4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33" name="Text Box 16">
          <a:extLst>
            <a:ext uri="{FF2B5EF4-FFF2-40B4-BE49-F238E27FC236}">
              <a16:creationId xmlns="" xmlns:a16="http://schemas.microsoft.com/office/drawing/2014/main" id="{B2467F2A-5AB9-4EED-A975-360693F172B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34" name="Text Box 17">
          <a:extLst>
            <a:ext uri="{FF2B5EF4-FFF2-40B4-BE49-F238E27FC236}">
              <a16:creationId xmlns="" xmlns:a16="http://schemas.microsoft.com/office/drawing/2014/main" id="{E5C579BD-98A7-46F2-BE81-36517375E15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35" name="Text Box 6">
          <a:extLst>
            <a:ext uri="{FF2B5EF4-FFF2-40B4-BE49-F238E27FC236}">
              <a16:creationId xmlns="" xmlns:a16="http://schemas.microsoft.com/office/drawing/2014/main" id="{4A13FD1D-BA86-4BC9-AB39-0B5B203B872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36" name="Text Box 7">
          <a:extLst>
            <a:ext uri="{FF2B5EF4-FFF2-40B4-BE49-F238E27FC236}">
              <a16:creationId xmlns="" xmlns:a16="http://schemas.microsoft.com/office/drawing/2014/main" id="{B64DCDC9-9ABE-4B6A-B241-F9310FD383B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37" name="Text Box 8">
          <a:extLst>
            <a:ext uri="{FF2B5EF4-FFF2-40B4-BE49-F238E27FC236}">
              <a16:creationId xmlns="" xmlns:a16="http://schemas.microsoft.com/office/drawing/2014/main" id="{32F62E12-FAFA-4B8C-A490-3BD13D081059}"/>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38" name="Text Box 9">
          <a:extLst>
            <a:ext uri="{FF2B5EF4-FFF2-40B4-BE49-F238E27FC236}">
              <a16:creationId xmlns="" xmlns:a16="http://schemas.microsoft.com/office/drawing/2014/main" id="{5D244FD6-8859-4E6A-B3AA-EB3B2ED7FC50}"/>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39" name="Text Box 10">
          <a:extLst>
            <a:ext uri="{FF2B5EF4-FFF2-40B4-BE49-F238E27FC236}">
              <a16:creationId xmlns="" xmlns:a16="http://schemas.microsoft.com/office/drawing/2014/main" id="{C5BC443B-8C10-4961-A07A-59A07FEDFEB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40" name="Text Box 11">
          <a:extLst>
            <a:ext uri="{FF2B5EF4-FFF2-40B4-BE49-F238E27FC236}">
              <a16:creationId xmlns="" xmlns:a16="http://schemas.microsoft.com/office/drawing/2014/main" id="{EEFA6B31-4E84-4CC5-AE3F-B641E9BFF8C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41" name="Text Box 12">
          <a:extLst>
            <a:ext uri="{FF2B5EF4-FFF2-40B4-BE49-F238E27FC236}">
              <a16:creationId xmlns="" xmlns:a16="http://schemas.microsoft.com/office/drawing/2014/main" id="{348B076E-A3E4-41B6-9790-800A66158566}"/>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42" name="Text Box 13">
          <a:extLst>
            <a:ext uri="{FF2B5EF4-FFF2-40B4-BE49-F238E27FC236}">
              <a16:creationId xmlns="" xmlns:a16="http://schemas.microsoft.com/office/drawing/2014/main" id="{769A4231-9881-418A-95A7-D5DAFE83F35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43" name="Text Box 14">
          <a:extLst>
            <a:ext uri="{FF2B5EF4-FFF2-40B4-BE49-F238E27FC236}">
              <a16:creationId xmlns="" xmlns:a16="http://schemas.microsoft.com/office/drawing/2014/main" id="{784FC947-720C-4350-9374-37BDEC076A4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44" name="Text Box 15">
          <a:extLst>
            <a:ext uri="{FF2B5EF4-FFF2-40B4-BE49-F238E27FC236}">
              <a16:creationId xmlns="" xmlns:a16="http://schemas.microsoft.com/office/drawing/2014/main" id="{0742346F-163E-495C-8A2E-82624AA1737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45" name="Text Box 16">
          <a:extLst>
            <a:ext uri="{FF2B5EF4-FFF2-40B4-BE49-F238E27FC236}">
              <a16:creationId xmlns="" xmlns:a16="http://schemas.microsoft.com/office/drawing/2014/main" id="{DFF9AD15-07FF-4B18-99E3-07048880C33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46" name="Text Box 17">
          <a:extLst>
            <a:ext uri="{FF2B5EF4-FFF2-40B4-BE49-F238E27FC236}">
              <a16:creationId xmlns="" xmlns:a16="http://schemas.microsoft.com/office/drawing/2014/main" id="{B03E1FE1-16AA-4ADA-8F96-5A697AE681F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47" name="Text Box 7">
          <a:extLst>
            <a:ext uri="{FF2B5EF4-FFF2-40B4-BE49-F238E27FC236}">
              <a16:creationId xmlns="" xmlns:a16="http://schemas.microsoft.com/office/drawing/2014/main" id="{8FDE0E75-20CB-4F99-89F6-4D734649F9B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48" name="Text Box 8">
          <a:extLst>
            <a:ext uri="{FF2B5EF4-FFF2-40B4-BE49-F238E27FC236}">
              <a16:creationId xmlns="" xmlns:a16="http://schemas.microsoft.com/office/drawing/2014/main" id="{B8347FC3-8A86-4EE8-A64E-5166EC44138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49" name="Text Box 9">
          <a:extLst>
            <a:ext uri="{FF2B5EF4-FFF2-40B4-BE49-F238E27FC236}">
              <a16:creationId xmlns="" xmlns:a16="http://schemas.microsoft.com/office/drawing/2014/main" id="{2BC359C9-B35F-4BF8-A88B-677FE03D0AD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50" name="Text Box 10">
          <a:extLst>
            <a:ext uri="{FF2B5EF4-FFF2-40B4-BE49-F238E27FC236}">
              <a16:creationId xmlns="" xmlns:a16="http://schemas.microsoft.com/office/drawing/2014/main" id="{968FCA1A-31FB-43BE-9B21-277C93844968}"/>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51" name="Text Box 11">
          <a:extLst>
            <a:ext uri="{FF2B5EF4-FFF2-40B4-BE49-F238E27FC236}">
              <a16:creationId xmlns="" xmlns:a16="http://schemas.microsoft.com/office/drawing/2014/main" id="{4564A5E3-14E5-4065-B310-FDA2AD92126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52" name="Text Box 12">
          <a:extLst>
            <a:ext uri="{FF2B5EF4-FFF2-40B4-BE49-F238E27FC236}">
              <a16:creationId xmlns="" xmlns:a16="http://schemas.microsoft.com/office/drawing/2014/main" id="{0D2AC124-8685-4901-84EA-A2D097194B5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53" name="Text Box 13">
          <a:extLst>
            <a:ext uri="{FF2B5EF4-FFF2-40B4-BE49-F238E27FC236}">
              <a16:creationId xmlns="" xmlns:a16="http://schemas.microsoft.com/office/drawing/2014/main" id="{F609B773-2336-4480-8934-8528757C9503}"/>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54" name="Text Box 14">
          <a:extLst>
            <a:ext uri="{FF2B5EF4-FFF2-40B4-BE49-F238E27FC236}">
              <a16:creationId xmlns="" xmlns:a16="http://schemas.microsoft.com/office/drawing/2014/main" id="{5B8970A6-F518-4341-88F7-988FE0FC936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55" name="Text Box 15">
          <a:extLst>
            <a:ext uri="{FF2B5EF4-FFF2-40B4-BE49-F238E27FC236}">
              <a16:creationId xmlns="" xmlns:a16="http://schemas.microsoft.com/office/drawing/2014/main" id="{F9643140-3E65-4C5C-93B8-386113278D5D}"/>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56" name="Text Box 16">
          <a:extLst>
            <a:ext uri="{FF2B5EF4-FFF2-40B4-BE49-F238E27FC236}">
              <a16:creationId xmlns="" xmlns:a16="http://schemas.microsoft.com/office/drawing/2014/main" id="{5F85028B-EB62-4A89-9D5C-2FD0BB22AA6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57" name="Text Box 17">
          <a:extLst>
            <a:ext uri="{FF2B5EF4-FFF2-40B4-BE49-F238E27FC236}">
              <a16:creationId xmlns="" xmlns:a16="http://schemas.microsoft.com/office/drawing/2014/main" id="{A71095F1-81F6-4672-A7A7-A0827BDAB344}"/>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58" name="Text Box 6">
          <a:extLst>
            <a:ext uri="{FF2B5EF4-FFF2-40B4-BE49-F238E27FC236}">
              <a16:creationId xmlns="" xmlns:a16="http://schemas.microsoft.com/office/drawing/2014/main" id="{C21BFF43-23A4-4981-8086-92CC7359B70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59" name="Text Box 7">
          <a:extLst>
            <a:ext uri="{FF2B5EF4-FFF2-40B4-BE49-F238E27FC236}">
              <a16:creationId xmlns="" xmlns:a16="http://schemas.microsoft.com/office/drawing/2014/main" id="{63076120-80C7-4BDD-A758-E8CC512C515C}"/>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60" name="Text Box 8">
          <a:extLst>
            <a:ext uri="{FF2B5EF4-FFF2-40B4-BE49-F238E27FC236}">
              <a16:creationId xmlns="" xmlns:a16="http://schemas.microsoft.com/office/drawing/2014/main" id="{A757689D-921E-4E9F-98BA-C15B354CC09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61" name="Text Box 9">
          <a:extLst>
            <a:ext uri="{FF2B5EF4-FFF2-40B4-BE49-F238E27FC236}">
              <a16:creationId xmlns="" xmlns:a16="http://schemas.microsoft.com/office/drawing/2014/main" id="{57BE1C14-438B-461C-A579-0413C52EC0BF}"/>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62" name="Text Box 10">
          <a:extLst>
            <a:ext uri="{FF2B5EF4-FFF2-40B4-BE49-F238E27FC236}">
              <a16:creationId xmlns="" xmlns:a16="http://schemas.microsoft.com/office/drawing/2014/main" id="{D6345A12-DFD1-4DB9-8C1C-103D7CBB7AA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63" name="Text Box 11">
          <a:extLst>
            <a:ext uri="{FF2B5EF4-FFF2-40B4-BE49-F238E27FC236}">
              <a16:creationId xmlns="" xmlns:a16="http://schemas.microsoft.com/office/drawing/2014/main" id="{0100A56E-7A22-4CFF-9231-11EDDF746DEB}"/>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64" name="Text Box 12">
          <a:extLst>
            <a:ext uri="{FF2B5EF4-FFF2-40B4-BE49-F238E27FC236}">
              <a16:creationId xmlns="" xmlns:a16="http://schemas.microsoft.com/office/drawing/2014/main" id="{64E5091F-E581-4581-8849-395CDB88F5B5}"/>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65" name="Text Box 13">
          <a:extLst>
            <a:ext uri="{FF2B5EF4-FFF2-40B4-BE49-F238E27FC236}">
              <a16:creationId xmlns="" xmlns:a16="http://schemas.microsoft.com/office/drawing/2014/main" id="{8D4AAB2F-F29A-468A-90FB-47C177C0EA6A}"/>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66" name="Text Box 14">
          <a:extLst>
            <a:ext uri="{FF2B5EF4-FFF2-40B4-BE49-F238E27FC236}">
              <a16:creationId xmlns="" xmlns:a16="http://schemas.microsoft.com/office/drawing/2014/main" id="{EEC5CF9F-5142-4A63-8EA0-5C0DA1B7C6C7}"/>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67" name="Text Box 15">
          <a:extLst>
            <a:ext uri="{FF2B5EF4-FFF2-40B4-BE49-F238E27FC236}">
              <a16:creationId xmlns="" xmlns:a16="http://schemas.microsoft.com/office/drawing/2014/main" id="{BCD37B81-E733-428C-8516-5912493F3232}"/>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68" name="Text Box 16">
          <a:extLst>
            <a:ext uri="{FF2B5EF4-FFF2-40B4-BE49-F238E27FC236}">
              <a16:creationId xmlns="" xmlns:a16="http://schemas.microsoft.com/office/drawing/2014/main" id="{E1635C6E-522A-4574-8AE8-334228AF15D1}"/>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36</xdr:row>
      <xdr:rowOff>0</xdr:rowOff>
    </xdr:from>
    <xdr:to>
      <xdr:col>3</xdr:col>
      <xdr:colOff>85725</xdr:colOff>
      <xdr:row>37</xdr:row>
      <xdr:rowOff>81492</xdr:rowOff>
    </xdr:to>
    <xdr:sp macro="" textlink="">
      <xdr:nvSpPr>
        <xdr:cNvPr id="2069" name="Text Box 17">
          <a:extLst>
            <a:ext uri="{FF2B5EF4-FFF2-40B4-BE49-F238E27FC236}">
              <a16:creationId xmlns="" xmlns:a16="http://schemas.microsoft.com/office/drawing/2014/main" id="{0AFD4254-E2EB-421A-9243-658B8862939E}"/>
            </a:ext>
          </a:extLst>
        </xdr:cNvPr>
        <xdr:cNvSpPr txBox="1">
          <a:spLocks noChangeArrowheads="1"/>
        </xdr:cNvSpPr>
      </xdr:nvSpPr>
      <xdr:spPr bwMode="auto">
        <a:xfrm>
          <a:off x="4333875" y="51101625"/>
          <a:ext cx="85725" cy="224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Office dizains">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2:C36"/>
  <sheetViews>
    <sheetView tabSelected="1" workbookViewId="0">
      <selection activeCell="B32" sqref="B32:C32"/>
    </sheetView>
  </sheetViews>
  <sheetFormatPr defaultRowHeight="11.25" x14ac:dyDescent="0.2"/>
  <cols>
    <col min="1" max="1" width="16.85546875" style="1" customWidth="1"/>
    <col min="2" max="2" width="43.42578125" style="1" customWidth="1"/>
    <col min="3" max="3" width="22.42578125" style="1" customWidth="1"/>
    <col min="4" max="210" width="9.140625" style="1"/>
    <col min="211" max="211" width="1.42578125" style="1" customWidth="1"/>
    <col min="212" max="212" width="2.140625" style="1" customWidth="1"/>
    <col min="213" max="213" width="16.85546875" style="1" customWidth="1"/>
    <col min="214" max="214" width="43.42578125" style="1" customWidth="1"/>
    <col min="215" max="215" width="22.42578125" style="1" customWidth="1"/>
    <col min="216" max="216" width="9.140625" style="1"/>
    <col min="217" max="217" width="13.85546875" style="1" bestFit="1" customWidth="1"/>
    <col min="218" max="466" width="9.140625" style="1"/>
    <col min="467" max="467" width="1.42578125" style="1" customWidth="1"/>
    <col min="468" max="468" width="2.140625" style="1" customWidth="1"/>
    <col min="469" max="469" width="16.85546875" style="1" customWidth="1"/>
    <col min="470" max="470" width="43.42578125" style="1" customWidth="1"/>
    <col min="471" max="471" width="22.42578125" style="1" customWidth="1"/>
    <col min="472" max="472" width="9.140625" style="1"/>
    <col min="473" max="473" width="13.85546875" style="1" bestFit="1" customWidth="1"/>
    <col min="474" max="722" width="9.140625" style="1"/>
    <col min="723" max="723" width="1.42578125" style="1" customWidth="1"/>
    <col min="724" max="724" width="2.140625" style="1" customWidth="1"/>
    <col min="725" max="725" width="16.85546875" style="1" customWidth="1"/>
    <col min="726" max="726" width="43.42578125" style="1" customWidth="1"/>
    <col min="727" max="727" width="22.42578125" style="1" customWidth="1"/>
    <col min="728" max="728" width="9.140625" style="1"/>
    <col min="729" max="729" width="13.85546875" style="1" bestFit="1" customWidth="1"/>
    <col min="730" max="978" width="9.140625" style="1"/>
    <col min="979" max="979" width="1.42578125" style="1" customWidth="1"/>
    <col min="980" max="980" width="2.140625" style="1" customWidth="1"/>
    <col min="981" max="981" width="16.85546875" style="1" customWidth="1"/>
    <col min="982" max="982" width="43.42578125" style="1" customWidth="1"/>
    <col min="983" max="983" width="22.42578125" style="1" customWidth="1"/>
    <col min="984" max="984" width="9.140625" style="1"/>
    <col min="985" max="985" width="13.85546875" style="1" bestFit="1" customWidth="1"/>
    <col min="986" max="1234" width="9.140625" style="1"/>
    <col min="1235" max="1235" width="1.42578125" style="1" customWidth="1"/>
    <col min="1236" max="1236" width="2.140625" style="1" customWidth="1"/>
    <col min="1237" max="1237" width="16.85546875" style="1" customWidth="1"/>
    <col min="1238" max="1238" width="43.42578125" style="1" customWidth="1"/>
    <col min="1239" max="1239" width="22.42578125" style="1" customWidth="1"/>
    <col min="1240" max="1240" width="9.140625" style="1"/>
    <col min="1241" max="1241" width="13.85546875" style="1" bestFit="1" customWidth="1"/>
    <col min="1242" max="1490" width="9.140625" style="1"/>
    <col min="1491" max="1491" width="1.42578125" style="1" customWidth="1"/>
    <col min="1492" max="1492" width="2.140625" style="1" customWidth="1"/>
    <col min="1493" max="1493" width="16.85546875" style="1" customWidth="1"/>
    <col min="1494" max="1494" width="43.42578125" style="1" customWidth="1"/>
    <col min="1495" max="1495" width="22.42578125" style="1" customWidth="1"/>
    <col min="1496" max="1496" width="9.140625" style="1"/>
    <col min="1497" max="1497" width="13.85546875" style="1" bestFit="1" customWidth="1"/>
    <col min="1498" max="1746" width="9.140625" style="1"/>
    <col min="1747" max="1747" width="1.42578125" style="1" customWidth="1"/>
    <col min="1748" max="1748" width="2.140625" style="1" customWidth="1"/>
    <col min="1749" max="1749" width="16.85546875" style="1" customWidth="1"/>
    <col min="1750" max="1750" width="43.42578125" style="1" customWidth="1"/>
    <col min="1751" max="1751" width="22.42578125" style="1" customWidth="1"/>
    <col min="1752" max="1752" width="9.140625" style="1"/>
    <col min="1753" max="1753" width="13.85546875" style="1" bestFit="1" customWidth="1"/>
    <col min="1754" max="2002" width="9.140625" style="1"/>
    <col min="2003" max="2003" width="1.42578125" style="1" customWidth="1"/>
    <col min="2004" max="2004" width="2.140625" style="1" customWidth="1"/>
    <col min="2005" max="2005" width="16.85546875" style="1" customWidth="1"/>
    <col min="2006" max="2006" width="43.42578125" style="1" customWidth="1"/>
    <col min="2007" max="2007" width="22.42578125" style="1" customWidth="1"/>
    <col min="2008" max="2008" width="9.140625" style="1"/>
    <col min="2009" max="2009" width="13.85546875" style="1" bestFit="1" customWidth="1"/>
    <col min="2010" max="2258" width="9.140625" style="1"/>
    <col min="2259" max="2259" width="1.42578125" style="1" customWidth="1"/>
    <col min="2260" max="2260" width="2.140625" style="1" customWidth="1"/>
    <col min="2261" max="2261" width="16.85546875" style="1" customWidth="1"/>
    <col min="2262" max="2262" width="43.42578125" style="1" customWidth="1"/>
    <col min="2263" max="2263" width="22.42578125" style="1" customWidth="1"/>
    <col min="2264" max="2264" width="9.140625" style="1"/>
    <col min="2265" max="2265" width="13.85546875" style="1" bestFit="1" customWidth="1"/>
    <col min="2266" max="2514" width="9.140625" style="1"/>
    <col min="2515" max="2515" width="1.42578125" style="1" customWidth="1"/>
    <col min="2516" max="2516" width="2.140625" style="1" customWidth="1"/>
    <col min="2517" max="2517" width="16.85546875" style="1" customWidth="1"/>
    <col min="2518" max="2518" width="43.42578125" style="1" customWidth="1"/>
    <col min="2519" max="2519" width="22.42578125" style="1" customWidth="1"/>
    <col min="2520" max="2520" width="9.140625" style="1"/>
    <col min="2521" max="2521" width="13.85546875" style="1" bestFit="1" customWidth="1"/>
    <col min="2522" max="2770" width="9.140625" style="1"/>
    <col min="2771" max="2771" width="1.42578125" style="1" customWidth="1"/>
    <col min="2772" max="2772" width="2.140625" style="1" customWidth="1"/>
    <col min="2773" max="2773" width="16.85546875" style="1" customWidth="1"/>
    <col min="2774" max="2774" width="43.42578125" style="1" customWidth="1"/>
    <col min="2775" max="2775" width="22.42578125" style="1" customWidth="1"/>
    <col min="2776" max="2776" width="9.140625" style="1"/>
    <col min="2777" max="2777" width="13.85546875" style="1" bestFit="1" customWidth="1"/>
    <col min="2778" max="3026" width="9.140625" style="1"/>
    <col min="3027" max="3027" width="1.42578125" style="1" customWidth="1"/>
    <col min="3028" max="3028" width="2.140625" style="1" customWidth="1"/>
    <col min="3029" max="3029" width="16.85546875" style="1" customWidth="1"/>
    <col min="3030" max="3030" width="43.42578125" style="1" customWidth="1"/>
    <col min="3031" max="3031" width="22.42578125" style="1" customWidth="1"/>
    <col min="3032" max="3032" width="9.140625" style="1"/>
    <col min="3033" max="3033" width="13.85546875" style="1" bestFit="1" customWidth="1"/>
    <col min="3034" max="3282" width="9.140625" style="1"/>
    <col min="3283" max="3283" width="1.42578125" style="1" customWidth="1"/>
    <col min="3284" max="3284" width="2.140625" style="1" customWidth="1"/>
    <col min="3285" max="3285" width="16.85546875" style="1" customWidth="1"/>
    <col min="3286" max="3286" width="43.42578125" style="1" customWidth="1"/>
    <col min="3287" max="3287" width="22.42578125" style="1" customWidth="1"/>
    <col min="3288" max="3288" width="9.140625" style="1"/>
    <col min="3289" max="3289" width="13.85546875" style="1" bestFit="1" customWidth="1"/>
    <col min="3290" max="3538" width="9.140625" style="1"/>
    <col min="3539" max="3539" width="1.42578125" style="1" customWidth="1"/>
    <col min="3540" max="3540" width="2.140625" style="1" customWidth="1"/>
    <col min="3541" max="3541" width="16.85546875" style="1" customWidth="1"/>
    <col min="3542" max="3542" width="43.42578125" style="1" customWidth="1"/>
    <col min="3543" max="3543" width="22.42578125" style="1" customWidth="1"/>
    <col min="3544" max="3544" width="9.140625" style="1"/>
    <col min="3545" max="3545" width="13.85546875" style="1" bestFit="1" customWidth="1"/>
    <col min="3546" max="3794" width="9.140625" style="1"/>
    <col min="3795" max="3795" width="1.42578125" style="1" customWidth="1"/>
    <col min="3796" max="3796" width="2.140625" style="1" customWidth="1"/>
    <col min="3797" max="3797" width="16.85546875" style="1" customWidth="1"/>
    <col min="3798" max="3798" width="43.42578125" style="1" customWidth="1"/>
    <col min="3799" max="3799" width="22.42578125" style="1" customWidth="1"/>
    <col min="3800" max="3800" width="9.140625" style="1"/>
    <col min="3801" max="3801" width="13.85546875" style="1" bestFit="1" customWidth="1"/>
    <col min="3802" max="4050" width="9.140625" style="1"/>
    <col min="4051" max="4051" width="1.42578125" style="1" customWidth="1"/>
    <col min="4052" max="4052" width="2.140625" style="1" customWidth="1"/>
    <col min="4053" max="4053" width="16.85546875" style="1" customWidth="1"/>
    <col min="4054" max="4054" width="43.42578125" style="1" customWidth="1"/>
    <col min="4055" max="4055" width="22.42578125" style="1" customWidth="1"/>
    <col min="4056" max="4056" width="9.140625" style="1"/>
    <col min="4057" max="4057" width="13.85546875" style="1" bestFit="1" customWidth="1"/>
    <col min="4058" max="4306" width="9.140625" style="1"/>
    <col min="4307" max="4307" width="1.42578125" style="1" customWidth="1"/>
    <col min="4308" max="4308" width="2.140625" style="1" customWidth="1"/>
    <col min="4309" max="4309" width="16.85546875" style="1" customWidth="1"/>
    <col min="4310" max="4310" width="43.42578125" style="1" customWidth="1"/>
    <col min="4311" max="4311" width="22.42578125" style="1" customWidth="1"/>
    <col min="4312" max="4312" width="9.140625" style="1"/>
    <col min="4313" max="4313" width="13.85546875" style="1" bestFit="1" customWidth="1"/>
    <col min="4314" max="4562" width="9.140625" style="1"/>
    <col min="4563" max="4563" width="1.42578125" style="1" customWidth="1"/>
    <col min="4564" max="4564" width="2.140625" style="1" customWidth="1"/>
    <col min="4565" max="4565" width="16.85546875" style="1" customWidth="1"/>
    <col min="4566" max="4566" width="43.42578125" style="1" customWidth="1"/>
    <col min="4567" max="4567" width="22.42578125" style="1" customWidth="1"/>
    <col min="4568" max="4568" width="9.140625" style="1"/>
    <col min="4569" max="4569" width="13.85546875" style="1" bestFit="1" customWidth="1"/>
    <col min="4570" max="4818" width="9.140625" style="1"/>
    <col min="4819" max="4819" width="1.42578125" style="1" customWidth="1"/>
    <col min="4820" max="4820" width="2.140625" style="1" customWidth="1"/>
    <col min="4821" max="4821" width="16.85546875" style="1" customWidth="1"/>
    <col min="4822" max="4822" width="43.42578125" style="1" customWidth="1"/>
    <col min="4823" max="4823" width="22.42578125" style="1" customWidth="1"/>
    <col min="4824" max="4824" width="9.140625" style="1"/>
    <col min="4825" max="4825" width="13.85546875" style="1" bestFit="1" customWidth="1"/>
    <col min="4826" max="5074" width="9.140625" style="1"/>
    <col min="5075" max="5075" width="1.42578125" style="1" customWidth="1"/>
    <col min="5076" max="5076" width="2.140625" style="1" customWidth="1"/>
    <col min="5077" max="5077" width="16.85546875" style="1" customWidth="1"/>
    <col min="5078" max="5078" width="43.42578125" style="1" customWidth="1"/>
    <col min="5079" max="5079" width="22.42578125" style="1" customWidth="1"/>
    <col min="5080" max="5080" width="9.140625" style="1"/>
    <col min="5081" max="5081" width="13.85546875" style="1" bestFit="1" customWidth="1"/>
    <col min="5082" max="5330" width="9.140625" style="1"/>
    <col min="5331" max="5331" width="1.42578125" style="1" customWidth="1"/>
    <col min="5332" max="5332" width="2.140625" style="1" customWidth="1"/>
    <col min="5333" max="5333" width="16.85546875" style="1" customWidth="1"/>
    <col min="5334" max="5334" width="43.42578125" style="1" customWidth="1"/>
    <col min="5335" max="5335" width="22.42578125" style="1" customWidth="1"/>
    <col min="5336" max="5336" width="9.140625" style="1"/>
    <col min="5337" max="5337" width="13.85546875" style="1" bestFit="1" customWidth="1"/>
    <col min="5338" max="5586" width="9.140625" style="1"/>
    <col min="5587" max="5587" width="1.42578125" style="1" customWidth="1"/>
    <col min="5588" max="5588" width="2.140625" style="1" customWidth="1"/>
    <col min="5589" max="5589" width="16.85546875" style="1" customWidth="1"/>
    <col min="5590" max="5590" width="43.42578125" style="1" customWidth="1"/>
    <col min="5591" max="5591" width="22.42578125" style="1" customWidth="1"/>
    <col min="5592" max="5592" width="9.140625" style="1"/>
    <col min="5593" max="5593" width="13.85546875" style="1" bestFit="1" customWidth="1"/>
    <col min="5594" max="5842" width="9.140625" style="1"/>
    <col min="5843" max="5843" width="1.42578125" style="1" customWidth="1"/>
    <col min="5844" max="5844" width="2.140625" style="1" customWidth="1"/>
    <col min="5845" max="5845" width="16.85546875" style="1" customWidth="1"/>
    <col min="5846" max="5846" width="43.42578125" style="1" customWidth="1"/>
    <col min="5847" max="5847" width="22.42578125" style="1" customWidth="1"/>
    <col min="5848" max="5848" width="9.140625" style="1"/>
    <col min="5849" max="5849" width="13.85546875" style="1" bestFit="1" customWidth="1"/>
    <col min="5850" max="6098" width="9.140625" style="1"/>
    <col min="6099" max="6099" width="1.42578125" style="1" customWidth="1"/>
    <col min="6100" max="6100" width="2.140625" style="1" customWidth="1"/>
    <col min="6101" max="6101" width="16.85546875" style="1" customWidth="1"/>
    <col min="6102" max="6102" width="43.42578125" style="1" customWidth="1"/>
    <col min="6103" max="6103" width="22.42578125" style="1" customWidth="1"/>
    <col min="6104" max="6104" width="9.140625" style="1"/>
    <col min="6105" max="6105" width="13.85546875" style="1" bestFit="1" customWidth="1"/>
    <col min="6106" max="6354" width="9.140625" style="1"/>
    <col min="6355" max="6355" width="1.42578125" style="1" customWidth="1"/>
    <col min="6356" max="6356" width="2.140625" style="1" customWidth="1"/>
    <col min="6357" max="6357" width="16.85546875" style="1" customWidth="1"/>
    <col min="6358" max="6358" width="43.42578125" style="1" customWidth="1"/>
    <col min="6359" max="6359" width="22.42578125" style="1" customWidth="1"/>
    <col min="6360" max="6360" width="9.140625" style="1"/>
    <col min="6361" max="6361" width="13.85546875" style="1" bestFit="1" customWidth="1"/>
    <col min="6362" max="6610" width="9.140625" style="1"/>
    <col min="6611" max="6611" width="1.42578125" style="1" customWidth="1"/>
    <col min="6612" max="6612" width="2.140625" style="1" customWidth="1"/>
    <col min="6613" max="6613" width="16.85546875" style="1" customWidth="1"/>
    <col min="6614" max="6614" width="43.42578125" style="1" customWidth="1"/>
    <col min="6615" max="6615" width="22.42578125" style="1" customWidth="1"/>
    <col min="6616" max="6616" width="9.140625" style="1"/>
    <col min="6617" max="6617" width="13.85546875" style="1" bestFit="1" customWidth="1"/>
    <col min="6618" max="6866" width="9.140625" style="1"/>
    <col min="6867" max="6867" width="1.42578125" style="1" customWidth="1"/>
    <col min="6868" max="6868" width="2.140625" style="1" customWidth="1"/>
    <col min="6869" max="6869" width="16.85546875" style="1" customWidth="1"/>
    <col min="6870" max="6870" width="43.42578125" style="1" customWidth="1"/>
    <col min="6871" max="6871" width="22.42578125" style="1" customWidth="1"/>
    <col min="6872" max="6872" width="9.140625" style="1"/>
    <col min="6873" max="6873" width="13.85546875" style="1" bestFit="1" customWidth="1"/>
    <col min="6874" max="7122" width="9.140625" style="1"/>
    <col min="7123" max="7123" width="1.42578125" style="1" customWidth="1"/>
    <col min="7124" max="7124" width="2.140625" style="1" customWidth="1"/>
    <col min="7125" max="7125" width="16.85546875" style="1" customWidth="1"/>
    <col min="7126" max="7126" width="43.42578125" style="1" customWidth="1"/>
    <col min="7127" max="7127" width="22.42578125" style="1" customWidth="1"/>
    <col min="7128" max="7128" width="9.140625" style="1"/>
    <col min="7129" max="7129" width="13.85546875" style="1" bestFit="1" customWidth="1"/>
    <col min="7130" max="7378" width="9.140625" style="1"/>
    <col min="7379" max="7379" width="1.42578125" style="1" customWidth="1"/>
    <col min="7380" max="7380" width="2.140625" style="1" customWidth="1"/>
    <col min="7381" max="7381" width="16.85546875" style="1" customWidth="1"/>
    <col min="7382" max="7382" width="43.42578125" style="1" customWidth="1"/>
    <col min="7383" max="7383" width="22.42578125" style="1" customWidth="1"/>
    <col min="7384" max="7384" width="9.140625" style="1"/>
    <col min="7385" max="7385" width="13.85546875" style="1" bestFit="1" customWidth="1"/>
    <col min="7386" max="7634" width="9.140625" style="1"/>
    <col min="7635" max="7635" width="1.42578125" style="1" customWidth="1"/>
    <col min="7636" max="7636" width="2.140625" style="1" customWidth="1"/>
    <col min="7637" max="7637" width="16.85546875" style="1" customWidth="1"/>
    <col min="7638" max="7638" width="43.42578125" style="1" customWidth="1"/>
    <col min="7639" max="7639" width="22.42578125" style="1" customWidth="1"/>
    <col min="7640" max="7640" width="9.140625" style="1"/>
    <col min="7641" max="7641" width="13.85546875" style="1" bestFit="1" customWidth="1"/>
    <col min="7642" max="7890" width="9.140625" style="1"/>
    <col min="7891" max="7891" width="1.42578125" style="1" customWidth="1"/>
    <col min="7892" max="7892" width="2.140625" style="1" customWidth="1"/>
    <col min="7893" max="7893" width="16.85546875" style="1" customWidth="1"/>
    <col min="7894" max="7894" width="43.42578125" style="1" customWidth="1"/>
    <col min="7895" max="7895" width="22.42578125" style="1" customWidth="1"/>
    <col min="7896" max="7896" width="9.140625" style="1"/>
    <col min="7897" max="7897" width="13.85546875" style="1" bestFit="1" customWidth="1"/>
    <col min="7898" max="8146" width="9.140625" style="1"/>
    <col min="8147" max="8147" width="1.42578125" style="1" customWidth="1"/>
    <col min="8148" max="8148" width="2.140625" style="1" customWidth="1"/>
    <col min="8149" max="8149" width="16.85546875" style="1" customWidth="1"/>
    <col min="8150" max="8150" width="43.42578125" style="1" customWidth="1"/>
    <col min="8151" max="8151" width="22.42578125" style="1" customWidth="1"/>
    <col min="8152" max="8152" width="9.140625" style="1"/>
    <col min="8153" max="8153" width="13.85546875" style="1" bestFit="1" customWidth="1"/>
    <col min="8154" max="8402" width="9.140625" style="1"/>
    <col min="8403" max="8403" width="1.42578125" style="1" customWidth="1"/>
    <col min="8404" max="8404" width="2.140625" style="1" customWidth="1"/>
    <col min="8405" max="8405" width="16.85546875" style="1" customWidth="1"/>
    <col min="8406" max="8406" width="43.42578125" style="1" customWidth="1"/>
    <col min="8407" max="8407" width="22.42578125" style="1" customWidth="1"/>
    <col min="8408" max="8408" width="9.140625" style="1"/>
    <col min="8409" max="8409" width="13.85546875" style="1" bestFit="1" customWidth="1"/>
    <col min="8410" max="8658" width="9.140625" style="1"/>
    <col min="8659" max="8659" width="1.42578125" style="1" customWidth="1"/>
    <col min="8660" max="8660" width="2.140625" style="1" customWidth="1"/>
    <col min="8661" max="8661" width="16.85546875" style="1" customWidth="1"/>
    <col min="8662" max="8662" width="43.42578125" style="1" customWidth="1"/>
    <col min="8663" max="8663" width="22.42578125" style="1" customWidth="1"/>
    <col min="8664" max="8664" width="9.140625" style="1"/>
    <col min="8665" max="8665" width="13.85546875" style="1" bestFit="1" customWidth="1"/>
    <col min="8666" max="8914" width="9.140625" style="1"/>
    <col min="8915" max="8915" width="1.42578125" style="1" customWidth="1"/>
    <col min="8916" max="8916" width="2.140625" style="1" customWidth="1"/>
    <col min="8917" max="8917" width="16.85546875" style="1" customWidth="1"/>
    <col min="8918" max="8918" width="43.42578125" style="1" customWidth="1"/>
    <col min="8919" max="8919" width="22.42578125" style="1" customWidth="1"/>
    <col min="8920" max="8920" width="9.140625" style="1"/>
    <col min="8921" max="8921" width="13.85546875" style="1" bestFit="1" customWidth="1"/>
    <col min="8922" max="9170" width="9.140625" style="1"/>
    <col min="9171" max="9171" width="1.42578125" style="1" customWidth="1"/>
    <col min="9172" max="9172" width="2.140625" style="1" customWidth="1"/>
    <col min="9173" max="9173" width="16.85546875" style="1" customWidth="1"/>
    <col min="9174" max="9174" width="43.42578125" style="1" customWidth="1"/>
    <col min="9175" max="9175" width="22.42578125" style="1" customWidth="1"/>
    <col min="9176" max="9176" width="9.140625" style="1"/>
    <col min="9177" max="9177" width="13.85546875" style="1" bestFit="1" customWidth="1"/>
    <col min="9178" max="9426" width="9.140625" style="1"/>
    <col min="9427" max="9427" width="1.42578125" style="1" customWidth="1"/>
    <col min="9428" max="9428" width="2.140625" style="1" customWidth="1"/>
    <col min="9429" max="9429" width="16.85546875" style="1" customWidth="1"/>
    <col min="9430" max="9430" width="43.42578125" style="1" customWidth="1"/>
    <col min="9431" max="9431" width="22.42578125" style="1" customWidth="1"/>
    <col min="9432" max="9432" width="9.140625" style="1"/>
    <col min="9433" max="9433" width="13.85546875" style="1" bestFit="1" customWidth="1"/>
    <col min="9434" max="9682" width="9.140625" style="1"/>
    <col min="9683" max="9683" width="1.42578125" style="1" customWidth="1"/>
    <col min="9684" max="9684" width="2.140625" style="1" customWidth="1"/>
    <col min="9685" max="9685" width="16.85546875" style="1" customWidth="1"/>
    <col min="9686" max="9686" width="43.42578125" style="1" customWidth="1"/>
    <col min="9687" max="9687" width="22.42578125" style="1" customWidth="1"/>
    <col min="9688" max="9688" width="9.140625" style="1"/>
    <col min="9689" max="9689" width="13.85546875" style="1" bestFit="1" customWidth="1"/>
    <col min="9690" max="9938" width="9.140625" style="1"/>
    <col min="9939" max="9939" width="1.42578125" style="1" customWidth="1"/>
    <col min="9940" max="9940" width="2.140625" style="1" customWidth="1"/>
    <col min="9941" max="9941" width="16.85546875" style="1" customWidth="1"/>
    <col min="9942" max="9942" width="43.42578125" style="1" customWidth="1"/>
    <col min="9943" max="9943" width="22.42578125" style="1" customWidth="1"/>
    <col min="9944" max="9944" width="9.140625" style="1"/>
    <col min="9945" max="9945" width="13.85546875" style="1" bestFit="1" customWidth="1"/>
    <col min="9946" max="10194" width="9.140625" style="1"/>
    <col min="10195" max="10195" width="1.42578125" style="1" customWidth="1"/>
    <col min="10196" max="10196" width="2.140625" style="1" customWidth="1"/>
    <col min="10197" max="10197" width="16.85546875" style="1" customWidth="1"/>
    <col min="10198" max="10198" width="43.42578125" style="1" customWidth="1"/>
    <col min="10199" max="10199" width="22.42578125" style="1" customWidth="1"/>
    <col min="10200" max="10200" width="9.140625" style="1"/>
    <col min="10201" max="10201" width="13.85546875" style="1" bestFit="1" customWidth="1"/>
    <col min="10202" max="10450" width="9.140625" style="1"/>
    <col min="10451" max="10451" width="1.42578125" style="1" customWidth="1"/>
    <col min="10452" max="10452" width="2.140625" style="1" customWidth="1"/>
    <col min="10453" max="10453" width="16.85546875" style="1" customWidth="1"/>
    <col min="10454" max="10454" width="43.42578125" style="1" customWidth="1"/>
    <col min="10455" max="10455" width="22.42578125" style="1" customWidth="1"/>
    <col min="10456" max="10456" width="9.140625" style="1"/>
    <col min="10457" max="10457" width="13.85546875" style="1" bestFit="1" customWidth="1"/>
    <col min="10458" max="10706" width="9.140625" style="1"/>
    <col min="10707" max="10707" width="1.42578125" style="1" customWidth="1"/>
    <col min="10708" max="10708" width="2.140625" style="1" customWidth="1"/>
    <col min="10709" max="10709" width="16.85546875" style="1" customWidth="1"/>
    <col min="10710" max="10710" width="43.42578125" style="1" customWidth="1"/>
    <col min="10711" max="10711" width="22.42578125" style="1" customWidth="1"/>
    <col min="10712" max="10712" width="9.140625" style="1"/>
    <col min="10713" max="10713" width="13.85546875" style="1" bestFit="1" customWidth="1"/>
    <col min="10714" max="10962" width="9.140625" style="1"/>
    <col min="10963" max="10963" width="1.42578125" style="1" customWidth="1"/>
    <col min="10964" max="10964" width="2.140625" style="1" customWidth="1"/>
    <col min="10965" max="10965" width="16.85546875" style="1" customWidth="1"/>
    <col min="10966" max="10966" width="43.42578125" style="1" customWidth="1"/>
    <col min="10967" max="10967" width="22.42578125" style="1" customWidth="1"/>
    <col min="10968" max="10968" width="9.140625" style="1"/>
    <col min="10969" max="10969" width="13.85546875" style="1" bestFit="1" customWidth="1"/>
    <col min="10970" max="11218" width="9.140625" style="1"/>
    <col min="11219" max="11219" width="1.42578125" style="1" customWidth="1"/>
    <col min="11220" max="11220" width="2.140625" style="1" customWidth="1"/>
    <col min="11221" max="11221" width="16.85546875" style="1" customWidth="1"/>
    <col min="11222" max="11222" width="43.42578125" style="1" customWidth="1"/>
    <col min="11223" max="11223" width="22.42578125" style="1" customWidth="1"/>
    <col min="11224" max="11224" width="9.140625" style="1"/>
    <col min="11225" max="11225" width="13.85546875" style="1" bestFit="1" customWidth="1"/>
    <col min="11226" max="11474" width="9.140625" style="1"/>
    <col min="11475" max="11475" width="1.42578125" style="1" customWidth="1"/>
    <col min="11476" max="11476" width="2.140625" style="1" customWidth="1"/>
    <col min="11477" max="11477" width="16.85546875" style="1" customWidth="1"/>
    <col min="11478" max="11478" width="43.42578125" style="1" customWidth="1"/>
    <col min="11479" max="11479" width="22.42578125" style="1" customWidth="1"/>
    <col min="11480" max="11480" width="9.140625" style="1"/>
    <col min="11481" max="11481" width="13.85546875" style="1" bestFit="1" customWidth="1"/>
    <col min="11482" max="11730" width="9.140625" style="1"/>
    <col min="11731" max="11731" width="1.42578125" style="1" customWidth="1"/>
    <col min="11732" max="11732" width="2.140625" style="1" customWidth="1"/>
    <col min="11733" max="11733" width="16.85546875" style="1" customWidth="1"/>
    <col min="11734" max="11734" width="43.42578125" style="1" customWidth="1"/>
    <col min="11735" max="11735" width="22.42578125" style="1" customWidth="1"/>
    <col min="11736" max="11736" width="9.140625" style="1"/>
    <col min="11737" max="11737" width="13.85546875" style="1" bestFit="1" customWidth="1"/>
    <col min="11738" max="11986" width="9.140625" style="1"/>
    <col min="11987" max="11987" width="1.42578125" style="1" customWidth="1"/>
    <col min="11988" max="11988" width="2.140625" style="1" customWidth="1"/>
    <col min="11989" max="11989" width="16.85546875" style="1" customWidth="1"/>
    <col min="11990" max="11990" width="43.42578125" style="1" customWidth="1"/>
    <col min="11991" max="11991" width="22.42578125" style="1" customWidth="1"/>
    <col min="11992" max="11992" width="9.140625" style="1"/>
    <col min="11993" max="11993" width="13.85546875" style="1" bestFit="1" customWidth="1"/>
    <col min="11994" max="12242" width="9.140625" style="1"/>
    <col min="12243" max="12243" width="1.42578125" style="1" customWidth="1"/>
    <col min="12244" max="12244" width="2.140625" style="1" customWidth="1"/>
    <col min="12245" max="12245" width="16.85546875" style="1" customWidth="1"/>
    <col min="12246" max="12246" width="43.42578125" style="1" customWidth="1"/>
    <col min="12247" max="12247" width="22.42578125" style="1" customWidth="1"/>
    <col min="12248" max="12248" width="9.140625" style="1"/>
    <col min="12249" max="12249" width="13.85546875" style="1" bestFit="1" customWidth="1"/>
    <col min="12250" max="12498" width="9.140625" style="1"/>
    <col min="12499" max="12499" width="1.42578125" style="1" customWidth="1"/>
    <col min="12500" max="12500" width="2.140625" style="1" customWidth="1"/>
    <col min="12501" max="12501" width="16.85546875" style="1" customWidth="1"/>
    <col min="12502" max="12502" width="43.42578125" style="1" customWidth="1"/>
    <col min="12503" max="12503" width="22.42578125" style="1" customWidth="1"/>
    <col min="12504" max="12504" width="9.140625" style="1"/>
    <col min="12505" max="12505" width="13.85546875" style="1" bestFit="1" customWidth="1"/>
    <col min="12506" max="12754" width="9.140625" style="1"/>
    <col min="12755" max="12755" width="1.42578125" style="1" customWidth="1"/>
    <col min="12756" max="12756" width="2.140625" style="1" customWidth="1"/>
    <col min="12757" max="12757" width="16.85546875" style="1" customWidth="1"/>
    <col min="12758" max="12758" width="43.42578125" style="1" customWidth="1"/>
    <col min="12759" max="12759" width="22.42578125" style="1" customWidth="1"/>
    <col min="12760" max="12760" width="9.140625" style="1"/>
    <col min="12761" max="12761" width="13.85546875" style="1" bestFit="1" customWidth="1"/>
    <col min="12762" max="13010" width="9.140625" style="1"/>
    <col min="13011" max="13011" width="1.42578125" style="1" customWidth="1"/>
    <col min="13012" max="13012" width="2.140625" style="1" customWidth="1"/>
    <col min="13013" max="13013" width="16.85546875" style="1" customWidth="1"/>
    <col min="13014" max="13014" width="43.42578125" style="1" customWidth="1"/>
    <col min="13015" max="13015" width="22.42578125" style="1" customWidth="1"/>
    <col min="13016" max="13016" width="9.140625" style="1"/>
    <col min="13017" max="13017" width="13.85546875" style="1" bestFit="1" customWidth="1"/>
    <col min="13018" max="13266" width="9.140625" style="1"/>
    <col min="13267" max="13267" width="1.42578125" style="1" customWidth="1"/>
    <col min="13268" max="13268" width="2.140625" style="1" customWidth="1"/>
    <col min="13269" max="13269" width="16.85546875" style="1" customWidth="1"/>
    <col min="13270" max="13270" width="43.42578125" style="1" customWidth="1"/>
    <col min="13271" max="13271" width="22.42578125" style="1" customWidth="1"/>
    <col min="13272" max="13272" width="9.140625" style="1"/>
    <col min="13273" max="13273" width="13.85546875" style="1" bestFit="1" customWidth="1"/>
    <col min="13274" max="13522" width="9.140625" style="1"/>
    <col min="13523" max="13523" width="1.42578125" style="1" customWidth="1"/>
    <col min="13524" max="13524" width="2.140625" style="1" customWidth="1"/>
    <col min="13525" max="13525" width="16.85546875" style="1" customWidth="1"/>
    <col min="13526" max="13526" width="43.42578125" style="1" customWidth="1"/>
    <col min="13527" max="13527" width="22.42578125" style="1" customWidth="1"/>
    <col min="13528" max="13528" width="9.140625" style="1"/>
    <col min="13529" max="13529" width="13.85546875" style="1" bestFit="1" customWidth="1"/>
    <col min="13530" max="13778" width="9.140625" style="1"/>
    <col min="13779" max="13779" width="1.42578125" style="1" customWidth="1"/>
    <col min="13780" max="13780" width="2.140625" style="1" customWidth="1"/>
    <col min="13781" max="13781" width="16.85546875" style="1" customWidth="1"/>
    <col min="13782" max="13782" width="43.42578125" style="1" customWidth="1"/>
    <col min="13783" max="13783" width="22.42578125" style="1" customWidth="1"/>
    <col min="13784" max="13784" width="9.140625" style="1"/>
    <col min="13785" max="13785" width="13.85546875" style="1" bestFit="1" customWidth="1"/>
    <col min="13786" max="14034" width="9.140625" style="1"/>
    <col min="14035" max="14035" width="1.42578125" style="1" customWidth="1"/>
    <col min="14036" max="14036" width="2.140625" style="1" customWidth="1"/>
    <col min="14037" max="14037" width="16.85546875" style="1" customWidth="1"/>
    <col min="14038" max="14038" width="43.42578125" style="1" customWidth="1"/>
    <col min="14039" max="14039" width="22.42578125" style="1" customWidth="1"/>
    <col min="14040" max="14040" width="9.140625" style="1"/>
    <col min="14041" max="14041" width="13.85546875" style="1" bestFit="1" customWidth="1"/>
    <col min="14042" max="14290" width="9.140625" style="1"/>
    <col min="14291" max="14291" width="1.42578125" style="1" customWidth="1"/>
    <col min="14292" max="14292" width="2.140625" style="1" customWidth="1"/>
    <col min="14293" max="14293" width="16.85546875" style="1" customWidth="1"/>
    <col min="14294" max="14294" width="43.42578125" style="1" customWidth="1"/>
    <col min="14295" max="14295" width="22.42578125" style="1" customWidth="1"/>
    <col min="14296" max="14296" width="9.140625" style="1"/>
    <col min="14297" max="14297" width="13.85546875" style="1" bestFit="1" customWidth="1"/>
    <col min="14298" max="14546" width="9.140625" style="1"/>
    <col min="14547" max="14547" width="1.42578125" style="1" customWidth="1"/>
    <col min="14548" max="14548" width="2.140625" style="1" customWidth="1"/>
    <col min="14549" max="14549" width="16.85546875" style="1" customWidth="1"/>
    <col min="14550" max="14550" width="43.42578125" style="1" customWidth="1"/>
    <col min="14551" max="14551" width="22.42578125" style="1" customWidth="1"/>
    <col min="14552" max="14552" width="9.140625" style="1"/>
    <col min="14553" max="14553" width="13.85546875" style="1" bestFit="1" customWidth="1"/>
    <col min="14554" max="14802" width="9.140625" style="1"/>
    <col min="14803" max="14803" width="1.42578125" style="1" customWidth="1"/>
    <col min="14804" max="14804" width="2.140625" style="1" customWidth="1"/>
    <col min="14805" max="14805" width="16.85546875" style="1" customWidth="1"/>
    <col min="14806" max="14806" width="43.42578125" style="1" customWidth="1"/>
    <col min="14807" max="14807" width="22.42578125" style="1" customWidth="1"/>
    <col min="14808" max="14808" width="9.140625" style="1"/>
    <col min="14809" max="14809" width="13.85546875" style="1" bestFit="1" customWidth="1"/>
    <col min="14810" max="15058" width="9.140625" style="1"/>
    <col min="15059" max="15059" width="1.42578125" style="1" customWidth="1"/>
    <col min="15060" max="15060" width="2.140625" style="1" customWidth="1"/>
    <col min="15061" max="15061" width="16.85546875" style="1" customWidth="1"/>
    <col min="15062" max="15062" width="43.42578125" style="1" customWidth="1"/>
    <col min="15063" max="15063" width="22.42578125" style="1" customWidth="1"/>
    <col min="15064" max="15064" width="9.140625" style="1"/>
    <col min="15065" max="15065" width="13.85546875" style="1" bestFit="1" customWidth="1"/>
    <col min="15066" max="15314" width="9.140625" style="1"/>
    <col min="15315" max="15315" width="1.42578125" style="1" customWidth="1"/>
    <col min="15316" max="15316" width="2.140625" style="1" customWidth="1"/>
    <col min="15317" max="15317" width="16.85546875" style="1" customWidth="1"/>
    <col min="15318" max="15318" width="43.42578125" style="1" customWidth="1"/>
    <col min="15319" max="15319" width="22.42578125" style="1" customWidth="1"/>
    <col min="15320" max="15320" width="9.140625" style="1"/>
    <col min="15321" max="15321" width="13.85546875" style="1" bestFit="1" customWidth="1"/>
    <col min="15322" max="15570" width="9.140625" style="1"/>
    <col min="15571" max="15571" width="1.42578125" style="1" customWidth="1"/>
    <col min="15572" max="15572" width="2.140625" style="1" customWidth="1"/>
    <col min="15573" max="15573" width="16.85546875" style="1" customWidth="1"/>
    <col min="15574" max="15574" width="43.42578125" style="1" customWidth="1"/>
    <col min="15575" max="15575" width="22.42578125" style="1" customWidth="1"/>
    <col min="15576" max="15576" width="9.140625" style="1"/>
    <col min="15577" max="15577" width="13.85546875" style="1" bestFit="1" customWidth="1"/>
    <col min="15578" max="15826" width="9.140625" style="1"/>
    <col min="15827" max="15827" width="1.42578125" style="1" customWidth="1"/>
    <col min="15828" max="15828" width="2.140625" style="1" customWidth="1"/>
    <col min="15829" max="15829" width="16.85546875" style="1" customWidth="1"/>
    <col min="15830" max="15830" width="43.42578125" style="1" customWidth="1"/>
    <col min="15831" max="15831" width="22.42578125" style="1" customWidth="1"/>
    <col min="15832" max="15832" width="9.140625" style="1"/>
    <col min="15833" max="15833" width="13.85546875" style="1" bestFit="1" customWidth="1"/>
    <col min="15834" max="16082" width="9.140625" style="1"/>
    <col min="16083" max="16083" width="1.42578125" style="1" customWidth="1"/>
    <col min="16084" max="16084" width="2.140625" style="1" customWidth="1"/>
    <col min="16085" max="16085" width="16.85546875" style="1" customWidth="1"/>
    <col min="16086" max="16086" width="43.42578125" style="1" customWidth="1"/>
    <col min="16087" max="16087" width="22.42578125" style="1" customWidth="1"/>
    <col min="16088" max="16088" width="9.140625" style="1"/>
    <col min="16089" max="16089" width="13.85546875" style="1" bestFit="1" customWidth="1"/>
    <col min="16090" max="16384" width="9.140625" style="1"/>
  </cols>
  <sheetData>
    <row r="2" spans="1:3" x14ac:dyDescent="0.2">
      <c r="C2" s="2" t="s">
        <v>0</v>
      </c>
    </row>
    <row r="3" spans="1:3" x14ac:dyDescent="0.2">
      <c r="A3" s="2"/>
      <c r="B3" s="3"/>
      <c r="C3" s="3"/>
    </row>
    <row r="4" spans="1:3" x14ac:dyDescent="0.2">
      <c r="B4" s="122" t="s">
        <v>1</v>
      </c>
      <c r="C4" s="122"/>
    </row>
    <row r="5" spans="1:3" x14ac:dyDescent="0.2">
      <c r="A5" s="2"/>
      <c r="B5" s="2"/>
      <c r="C5" s="2"/>
    </row>
    <row r="6" spans="1:3" x14ac:dyDescent="0.2">
      <c r="C6" s="4" t="s">
        <v>2</v>
      </c>
    </row>
    <row r="8" spans="1:3" x14ac:dyDescent="0.2">
      <c r="B8" s="123" t="s">
        <v>3</v>
      </c>
      <c r="C8" s="123"/>
    </row>
    <row r="11" spans="1:3" x14ac:dyDescent="0.2">
      <c r="B11" s="2" t="s">
        <v>4</v>
      </c>
    </row>
    <row r="12" spans="1:3" x14ac:dyDescent="0.2">
      <c r="B12" s="84" t="s">
        <v>55</v>
      </c>
    </row>
    <row r="13" spans="1:3" ht="22.5" x14ac:dyDescent="0.2">
      <c r="A13" s="27" t="s">
        <v>5</v>
      </c>
      <c r="B13" s="77" t="s">
        <v>158</v>
      </c>
      <c r="C13" s="77"/>
    </row>
    <row r="14" spans="1:3" ht="22.5" x14ac:dyDescent="0.2">
      <c r="A14" s="27" t="s">
        <v>6</v>
      </c>
      <c r="B14" s="77" t="s">
        <v>158</v>
      </c>
      <c r="C14" s="77"/>
    </row>
    <row r="15" spans="1:3" x14ac:dyDescent="0.2">
      <c r="A15" s="27" t="s">
        <v>7</v>
      </c>
      <c r="B15" s="76" t="s">
        <v>159</v>
      </c>
      <c r="C15" s="76"/>
    </row>
    <row r="16" spans="1:3" x14ac:dyDescent="0.2">
      <c r="A16" s="27" t="s">
        <v>8</v>
      </c>
      <c r="B16" s="107" t="s">
        <v>1212</v>
      </c>
      <c r="C16" s="75"/>
    </row>
    <row r="17" spans="1:3" ht="12" thickBot="1" x14ac:dyDescent="0.25"/>
    <row r="18" spans="1:3" x14ac:dyDescent="0.2">
      <c r="A18" s="5" t="s">
        <v>9</v>
      </c>
      <c r="B18" s="6" t="s">
        <v>10</v>
      </c>
      <c r="C18" s="7" t="s">
        <v>11</v>
      </c>
    </row>
    <row r="19" spans="1:3" x14ac:dyDescent="0.2">
      <c r="A19" s="79"/>
      <c r="B19" s="8"/>
      <c r="C19" s="9">
        <f>'Piel.Nr.19 Kopsavilkums'!E30</f>
        <v>0</v>
      </c>
    </row>
    <row r="20" spans="1:3" x14ac:dyDescent="0.2">
      <c r="A20" s="80"/>
      <c r="B20" s="81"/>
      <c r="C20" s="10"/>
    </row>
    <row r="21" spans="1:3" x14ac:dyDescent="0.2">
      <c r="A21" s="82"/>
      <c r="B21" s="8"/>
      <c r="C21" s="10"/>
    </row>
    <row r="22" spans="1:3" x14ac:dyDescent="0.2">
      <c r="A22" s="82"/>
      <c r="B22" s="8"/>
      <c r="C22" s="10"/>
    </row>
    <row r="23" spans="1:3" x14ac:dyDescent="0.2">
      <c r="A23" s="82"/>
      <c r="B23" s="8"/>
      <c r="C23" s="10"/>
    </row>
    <row r="24" spans="1:3" x14ac:dyDescent="0.2">
      <c r="A24" s="82"/>
      <c r="B24" s="8"/>
      <c r="C24" s="10"/>
    </row>
    <row r="25" spans="1:3" ht="12" thickBot="1" x14ac:dyDescent="0.25">
      <c r="A25" s="83"/>
      <c r="B25" s="53"/>
      <c r="C25" s="54"/>
    </row>
    <row r="26" spans="1:3" ht="12" thickBot="1" x14ac:dyDescent="0.25">
      <c r="A26" s="11"/>
      <c r="B26" s="12" t="s">
        <v>12</v>
      </c>
      <c r="C26" s="13">
        <f>SUM(C19:C25)</f>
        <v>0</v>
      </c>
    </row>
    <row r="27" spans="1:3" ht="12" thickBot="1" x14ac:dyDescent="0.25">
      <c r="B27" s="14"/>
      <c r="C27" s="15"/>
    </row>
    <row r="28" spans="1:3" ht="12" thickBot="1" x14ac:dyDescent="0.25">
      <c r="A28" s="124" t="s">
        <v>13</v>
      </c>
      <c r="B28" s="125"/>
      <c r="C28" s="16">
        <f>ROUND(C26*21%,2)</f>
        <v>0</v>
      </c>
    </row>
    <row r="31" spans="1:3" x14ac:dyDescent="0.2">
      <c r="A31" s="1" t="s">
        <v>14</v>
      </c>
      <c r="B31" s="126"/>
      <c r="C31" s="126"/>
    </row>
    <row r="32" spans="1:3" x14ac:dyDescent="0.2">
      <c r="B32" s="121" t="s">
        <v>15</v>
      </c>
      <c r="C32" s="121"/>
    </row>
    <row r="34" spans="1:3" x14ac:dyDescent="0.2">
      <c r="A34" s="1" t="s">
        <v>56</v>
      </c>
      <c r="B34" s="17"/>
      <c r="C34" s="17"/>
    </row>
    <row r="35" spans="1:3" x14ac:dyDescent="0.2">
      <c r="A35" s="17"/>
      <c r="B35" s="17"/>
      <c r="C35" s="17"/>
    </row>
    <row r="36" spans="1:3" x14ac:dyDescent="0.2">
      <c r="A36" s="1" t="s">
        <v>16</v>
      </c>
    </row>
  </sheetData>
  <mergeCells count="5">
    <mergeCell ref="B32:C32"/>
    <mergeCell ref="B4:C4"/>
    <mergeCell ref="B8:C8"/>
    <mergeCell ref="A28:B28"/>
    <mergeCell ref="B31:C31"/>
  </mergeCells>
  <conditionalFormatting sqref="C19 C26 C28">
    <cfRule type="cellIs" dxfId="269" priority="9" operator="equal">
      <formula>0</formula>
    </cfRule>
  </conditionalFormatting>
  <conditionalFormatting sqref="B13:B16">
    <cfRule type="cellIs" dxfId="268" priority="8" operator="equal">
      <formula>0</formula>
    </cfRule>
  </conditionalFormatting>
  <conditionalFormatting sqref="B19">
    <cfRule type="cellIs" dxfId="267" priority="7" operator="equal">
      <formula>0</formula>
    </cfRule>
  </conditionalFormatting>
  <conditionalFormatting sqref="B34">
    <cfRule type="cellIs" dxfId="266" priority="5" operator="equal">
      <formula>0</formula>
    </cfRule>
  </conditionalFormatting>
  <conditionalFormatting sqref="B31:C31">
    <cfRule type="cellIs" dxfId="265" priority="3" operator="equal">
      <formula>0</formula>
    </cfRule>
  </conditionalFormatting>
  <conditionalFormatting sqref="A19">
    <cfRule type="cellIs" dxfId="264" priority="2" operator="equal">
      <formula>0</formula>
    </cfRule>
  </conditionalFormatting>
  <conditionalFormatting sqref="A36">
    <cfRule type="containsText" dxfId="263" priority="1" operator="containsText" text="Tāme sastādīta 20__. gada __. _________">
      <formula>NOT(ISERROR(SEARCH("Tāme sastādīta 20__. gada __. _________",A36)))</formula>
    </cfRule>
  </conditionalFormatting>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53"/>
  <sheetViews>
    <sheetView view="pageBreakPreview" zoomScale="60" zoomScaleNormal="100" workbookViewId="0">
      <selection activeCell="D9" sqref="D9:I9"/>
    </sheetView>
  </sheetViews>
  <sheetFormatPr defaultColWidth="3.7109375" defaultRowHeight="11.25" x14ac:dyDescent="0.2"/>
  <cols>
    <col min="1" max="1" width="4" style="1" customWidth="1"/>
    <col min="2" max="2" width="5.28515625" style="1" customWidth="1"/>
    <col min="3" max="3" width="28.42578125" style="1" customWidth="1"/>
    <col min="4" max="4" width="32.28515625" style="1" customWidth="1"/>
    <col min="5" max="5" width="11.85546875" style="1" customWidth="1"/>
    <col min="6" max="6" width="9.85546875" style="1" customWidth="1"/>
    <col min="7" max="7" width="10" style="1" customWidth="1"/>
    <col min="8" max="8" width="8.7109375" style="1" customWidth="1"/>
    <col min="9" max="188" width="9.140625" style="1" customWidth="1"/>
    <col min="189" max="189" width="3.7109375" style="1"/>
    <col min="190" max="190" width="4.5703125" style="1" customWidth="1"/>
    <col min="191" max="191" width="5.85546875" style="1" customWidth="1"/>
    <col min="192" max="192" width="36" style="1" customWidth="1"/>
    <col min="193" max="193" width="9.7109375" style="1" customWidth="1"/>
    <col min="194" max="194" width="11.85546875" style="1" customWidth="1"/>
    <col min="195" max="195" width="9" style="1" customWidth="1"/>
    <col min="196" max="196" width="9.7109375" style="1" customWidth="1"/>
    <col min="197" max="197" width="9.28515625" style="1" customWidth="1"/>
    <col min="198" max="198" width="8.7109375" style="1" customWidth="1"/>
    <col min="199" max="199" width="6.85546875" style="1" customWidth="1"/>
    <col min="200" max="444" width="9.140625" style="1" customWidth="1"/>
    <col min="445" max="445" width="3.7109375" style="1"/>
    <col min="446" max="446" width="4.5703125" style="1" customWidth="1"/>
    <col min="447" max="447" width="5.85546875" style="1" customWidth="1"/>
    <col min="448" max="448" width="36" style="1" customWidth="1"/>
    <col min="449" max="449" width="9.7109375" style="1" customWidth="1"/>
    <col min="450" max="450" width="11.85546875" style="1" customWidth="1"/>
    <col min="451" max="451" width="9" style="1" customWidth="1"/>
    <col min="452" max="452" width="9.7109375" style="1" customWidth="1"/>
    <col min="453" max="453" width="9.28515625" style="1" customWidth="1"/>
    <col min="454" max="454" width="8.7109375" style="1" customWidth="1"/>
    <col min="455" max="455" width="6.85546875" style="1" customWidth="1"/>
    <col min="456" max="700" width="9.140625" style="1" customWidth="1"/>
    <col min="701" max="701" width="3.7109375" style="1"/>
    <col min="702" max="702" width="4.5703125" style="1" customWidth="1"/>
    <col min="703" max="703" width="5.85546875" style="1" customWidth="1"/>
    <col min="704" max="704" width="36" style="1" customWidth="1"/>
    <col min="705" max="705" width="9.7109375" style="1" customWidth="1"/>
    <col min="706" max="706" width="11.85546875" style="1" customWidth="1"/>
    <col min="707" max="707" width="9" style="1" customWidth="1"/>
    <col min="708" max="708" width="9.7109375" style="1" customWidth="1"/>
    <col min="709" max="709" width="9.28515625" style="1" customWidth="1"/>
    <col min="710" max="710" width="8.7109375" style="1" customWidth="1"/>
    <col min="711" max="711" width="6.85546875" style="1" customWidth="1"/>
    <col min="712" max="956" width="9.140625" style="1" customWidth="1"/>
    <col min="957" max="957" width="3.7109375" style="1"/>
    <col min="958" max="958" width="4.5703125" style="1" customWidth="1"/>
    <col min="959" max="959" width="5.85546875" style="1" customWidth="1"/>
    <col min="960" max="960" width="36" style="1" customWidth="1"/>
    <col min="961" max="961" width="9.7109375" style="1" customWidth="1"/>
    <col min="962" max="962" width="11.85546875" style="1" customWidth="1"/>
    <col min="963" max="963" width="9" style="1" customWidth="1"/>
    <col min="964" max="964" width="9.7109375" style="1" customWidth="1"/>
    <col min="965" max="965" width="9.28515625" style="1" customWidth="1"/>
    <col min="966" max="966" width="8.7109375" style="1" customWidth="1"/>
    <col min="967" max="967" width="6.85546875" style="1" customWidth="1"/>
    <col min="968" max="1212" width="9.140625" style="1" customWidth="1"/>
    <col min="1213" max="1213" width="3.7109375" style="1"/>
    <col min="1214" max="1214" width="4.5703125" style="1" customWidth="1"/>
    <col min="1215" max="1215" width="5.85546875" style="1" customWidth="1"/>
    <col min="1216" max="1216" width="36" style="1" customWidth="1"/>
    <col min="1217" max="1217" width="9.7109375" style="1" customWidth="1"/>
    <col min="1218" max="1218" width="11.85546875" style="1" customWidth="1"/>
    <col min="1219" max="1219" width="9" style="1" customWidth="1"/>
    <col min="1220" max="1220" width="9.7109375" style="1" customWidth="1"/>
    <col min="1221" max="1221" width="9.28515625" style="1" customWidth="1"/>
    <col min="1222" max="1222" width="8.7109375" style="1" customWidth="1"/>
    <col min="1223" max="1223" width="6.85546875" style="1" customWidth="1"/>
    <col min="1224" max="1468" width="9.140625" style="1" customWidth="1"/>
    <col min="1469" max="1469" width="3.7109375" style="1"/>
    <col min="1470" max="1470" width="4.5703125" style="1" customWidth="1"/>
    <col min="1471" max="1471" width="5.85546875" style="1" customWidth="1"/>
    <col min="1472" max="1472" width="36" style="1" customWidth="1"/>
    <col min="1473" max="1473" width="9.7109375" style="1" customWidth="1"/>
    <col min="1474" max="1474" width="11.85546875" style="1" customWidth="1"/>
    <col min="1475" max="1475" width="9" style="1" customWidth="1"/>
    <col min="1476" max="1476" width="9.7109375" style="1" customWidth="1"/>
    <col min="1477" max="1477" width="9.28515625" style="1" customWidth="1"/>
    <col min="1478" max="1478" width="8.7109375" style="1" customWidth="1"/>
    <col min="1479" max="1479" width="6.85546875" style="1" customWidth="1"/>
    <col min="1480" max="1724" width="9.140625" style="1" customWidth="1"/>
    <col min="1725" max="1725" width="3.7109375" style="1"/>
    <col min="1726" max="1726" width="4.5703125" style="1" customWidth="1"/>
    <col min="1727" max="1727" width="5.85546875" style="1" customWidth="1"/>
    <col min="1728" max="1728" width="36" style="1" customWidth="1"/>
    <col min="1729" max="1729" width="9.7109375" style="1" customWidth="1"/>
    <col min="1730" max="1730" width="11.85546875" style="1" customWidth="1"/>
    <col min="1731" max="1731" width="9" style="1" customWidth="1"/>
    <col min="1732" max="1732" width="9.7109375" style="1" customWidth="1"/>
    <col min="1733" max="1733" width="9.28515625" style="1" customWidth="1"/>
    <col min="1734" max="1734" width="8.7109375" style="1" customWidth="1"/>
    <col min="1735" max="1735" width="6.85546875" style="1" customWidth="1"/>
    <col min="1736" max="1980" width="9.140625" style="1" customWidth="1"/>
    <col min="1981" max="1981" width="3.7109375" style="1"/>
    <col min="1982" max="1982" width="4.5703125" style="1" customWidth="1"/>
    <col min="1983" max="1983" width="5.85546875" style="1" customWidth="1"/>
    <col min="1984" max="1984" width="36" style="1" customWidth="1"/>
    <col min="1985" max="1985" width="9.7109375" style="1" customWidth="1"/>
    <col min="1986" max="1986" width="11.85546875" style="1" customWidth="1"/>
    <col min="1987" max="1987" width="9" style="1" customWidth="1"/>
    <col min="1988" max="1988" width="9.7109375" style="1" customWidth="1"/>
    <col min="1989" max="1989" width="9.28515625" style="1" customWidth="1"/>
    <col min="1990" max="1990" width="8.7109375" style="1" customWidth="1"/>
    <col min="1991" max="1991" width="6.85546875" style="1" customWidth="1"/>
    <col min="1992" max="2236" width="9.140625" style="1" customWidth="1"/>
    <col min="2237" max="2237" width="3.7109375" style="1"/>
    <col min="2238" max="2238" width="4.5703125" style="1" customWidth="1"/>
    <col min="2239" max="2239" width="5.85546875" style="1" customWidth="1"/>
    <col min="2240" max="2240" width="36" style="1" customWidth="1"/>
    <col min="2241" max="2241" width="9.7109375" style="1" customWidth="1"/>
    <col min="2242" max="2242" width="11.85546875" style="1" customWidth="1"/>
    <col min="2243" max="2243" width="9" style="1" customWidth="1"/>
    <col min="2244" max="2244" width="9.7109375" style="1" customWidth="1"/>
    <col min="2245" max="2245" width="9.28515625" style="1" customWidth="1"/>
    <col min="2246" max="2246" width="8.7109375" style="1" customWidth="1"/>
    <col min="2247" max="2247" width="6.85546875" style="1" customWidth="1"/>
    <col min="2248" max="2492" width="9.140625" style="1" customWidth="1"/>
    <col min="2493" max="2493" width="3.7109375" style="1"/>
    <col min="2494" max="2494" width="4.5703125" style="1" customWidth="1"/>
    <col min="2495" max="2495" width="5.85546875" style="1" customWidth="1"/>
    <col min="2496" max="2496" width="36" style="1" customWidth="1"/>
    <col min="2497" max="2497" width="9.7109375" style="1" customWidth="1"/>
    <col min="2498" max="2498" width="11.85546875" style="1" customWidth="1"/>
    <col min="2499" max="2499" width="9" style="1" customWidth="1"/>
    <col min="2500" max="2500" width="9.7109375" style="1" customWidth="1"/>
    <col min="2501" max="2501" width="9.28515625" style="1" customWidth="1"/>
    <col min="2502" max="2502" width="8.7109375" style="1" customWidth="1"/>
    <col min="2503" max="2503" width="6.85546875" style="1" customWidth="1"/>
    <col min="2504" max="2748" width="9.140625" style="1" customWidth="1"/>
    <col min="2749" max="2749" width="3.7109375" style="1"/>
    <col min="2750" max="2750" width="4.5703125" style="1" customWidth="1"/>
    <col min="2751" max="2751" width="5.85546875" style="1" customWidth="1"/>
    <col min="2752" max="2752" width="36" style="1" customWidth="1"/>
    <col min="2753" max="2753" width="9.7109375" style="1" customWidth="1"/>
    <col min="2754" max="2754" width="11.85546875" style="1" customWidth="1"/>
    <col min="2755" max="2755" width="9" style="1" customWidth="1"/>
    <col min="2756" max="2756" width="9.7109375" style="1" customWidth="1"/>
    <col min="2757" max="2757" width="9.28515625" style="1" customWidth="1"/>
    <col min="2758" max="2758" width="8.7109375" style="1" customWidth="1"/>
    <col min="2759" max="2759" width="6.85546875" style="1" customWidth="1"/>
    <col min="2760" max="3004" width="9.140625" style="1" customWidth="1"/>
    <col min="3005" max="3005" width="3.7109375" style="1"/>
    <col min="3006" max="3006" width="4.5703125" style="1" customWidth="1"/>
    <col min="3007" max="3007" width="5.85546875" style="1" customWidth="1"/>
    <col min="3008" max="3008" width="36" style="1" customWidth="1"/>
    <col min="3009" max="3009" width="9.7109375" style="1" customWidth="1"/>
    <col min="3010" max="3010" width="11.85546875" style="1" customWidth="1"/>
    <col min="3011" max="3011" width="9" style="1" customWidth="1"/>
    <col min="3012" max="3012" width="9.7109375" style="1" customWidth="1"/>
    <col min="3013" max="3013" width="9.28515625" style="1" customWidth="1"/>
    <col min="3014" max="3014" width="8.7109375" style="1" customWidth="1"/>
    <col min="3015" max="3015" width="6.85546875" style="1" customWidth="1"/>
    <col min="3016" max="3260" width="9.140625" style="1" customWidth="1"/>
    <col min="3261" max="3261" width="3.7109375" style="1"/>
    <col min="3262" max="3262" width="4.5703125" style="1" customWidth="1"/>
    <col min="3263" max="3263" width="5.85546875" style="1" customWidth="1"/>
    <col min="3264" max="3264" width="36" style="1" customWidth="1"/>
    <col min="3265" max="3265" width="9.7109375" style="1" customWidth="1"/>
    <col min="3266" max="3266" width="11.85546875" style="1" customWidth="1"/>
    <col min="3267" max="3267" width="9" style="1" customWidth="1"/>
    <col min="3268" max="3268" width="9.7109375" style="1" customWidth="1"/>
    <col min="3269" max="3269" width="9.28515625" style="1" customWidth="1"/>
    <col min="3270" max="3270" width="8.7109375" style="1" customWidth="1"/>
    <col min="3271" max="3271" width="6.85546875" style="1" customWidth="1"/>
    <col min="3272" max="3516" width="9.140625" style="1" customWidth="1"/>
    <col min="3517" max="3517" width="3.7109375" style="1"/>
    <col min="3518" max="3518" width="4.5703125" style="1" customWidth="1"/>
    <col min="3519" max="3519" width="5.85546875" style="1" customWidth="1"/>
    <col min="3520" max="3520" width="36" style="1" customWidth="1"/>
    <col min="3521" max="3521" width="9.7109375" style="1" customWidth="1"/>
    <col min="3522" max="3522" width="11.85546875" style="1" customWidth="1"/>
    <col min="3523" max="3523" width="9" style="1" customWidth="1"/>
    <col min="3524" max="3524" width="9.7109375" style="1" customWidth="1"/>
    <col min="3525" max="3525" width="9.28515625" style="1" customWidth="1"/>
    <col min="3526" max="3526" width="8.7109375" style="1" customWidth="1"/>
    <col min="3527" max="3527" width="6.85546875" style="1" customWidth="1"/>
    <col min="3528" max="3772" width="9.140625" style="1" customWidth="1"/>
    <col min="3773" max="3773" width="3.7109375" style="1"/>
    <col min="3774" max="3774" width="4.5703125" style="1" customWidth="1"/>
    <col min="3775" max="3775" width="5.85546875" style="1" customWidth="1"/>
    <col min="3776" max="3776" width="36" style="1" customWidth="1"/>
    <col min="3777" max="3777" width="9.7109375" style="1" customWidth="1"/>
    <col min="3778" max="3778" width="11.85546875" style="1" customWidth="1"/>
    <col min="3779" max="3779" width="9" style="1" customWidth="1"/>
    <col min="3780" max="3780" width="9.7109375" style="1" customWidth="1"/>
    <col min="3781" max="3781" width="9.28515625" style="1" customWidth="1"/>
    <col min="3782" max="3782" width="8.7109375" style="1" customWidth="1"/>
    <col min="3783" max="3783" width="6.85546875" style="1" customWidth="1"/>
    <col min="3784" max="4028" width="9.140625" style="1" customWidth="1"/>
    <col min="4029" max="4029" width="3.7109375" style="1"/>
    <col min="4030" max="4030" width="4.5703125" style="1" customWidth="1"/>
    <col min="4031" max="4031" width="5.85546875" style="1" customWidth="1"/>
    <col min="4032" max="4032" width="36" style="1" customWidth="1"/>
    <col min="4033" max="4033" width="9.7109375" style="1" customWidth="1"/>
    <col min="4034" max="4034" width="11.85546875" style="1" customWidth="1"/>
    <col min="4035" max="4035" width="9" style="1" customWidth="1"/>
    <col min="4036" max="4036" width="9.7109375" style="1" customWidth="1"/>
    <col min="4037" max="4037" width="9.28515625" style="1" customWidth="1"/>
    <col min="4038" max="4038" width="8.7109375" style="1" customWidth="1"/>
    <col min="4039" max="4039" width="6.85546875" style="1" customWidth="1"/>
    <col min="4040" max="4284" width="9.140625" style="1" customWidth="1"/>
    <col min="4285" max="4285" width="3.7109375" style="1"/>
    <col min="4286" max="4286" width="4.5703125" style="1" customWidth="1"/>
    <col min="4287" max="4287" width="5.85546875" style="1" customWidth="1"/>
    <col min="4288" max="4288" width="36" style="1" customWidth="1"/>
    <col min="4289" max="4289" width="9.7109375" style="1" customWidth="1"/>
    <col min="4290" max="4290" width="11.85546875" style="1" customWidth="1"/>
    <col min="4291" max="4291" width="9" style="1" customWidth="1"/>
    <col min="4292" max="4292" width="9.7109375" style="1" customWidth="1"/>
    <col min="4293" max="4293" width="9.28515625" style="1" customWidth="1"/>
    <col min="4294" max="4294" width="8.7109375" style="1" customWidth="1"/>
    <col min="4295" max="4295" width="6.85546875" style="1" customWidth="1"/>
    <col min="4296" max="4540" width="9.140625" style="1" customWidth="1"/>
    <col min="4541" max="4541" width="3.7109375" style="1"/>
    <col min="4542" max="4542" width="4.5703125" style="1" customWidth="1"/>
    <col min="4543" max="4543" width="5.85546875" style="1" customWidth="1"/>
    <col min="4544" max="4544" width="36" style="1" customWidth="1"/>
    <col min="4545" max="4545" width="9.7109375" style="1" customWidth="1"/>
    <col min="4546" max="4546" width="11.85546875" style="1" customWidth="1"/>
    <col min="4547" max="4547" width="9" style="1" customWidth="1"/>
    <col min="4548" max="4548" width="9.7109375" style="1" customWidth="1"/>
    <col min="4549" max="4549" width="9.28515625" style="1" customWidth="1"/>
    <col min="4550" max="4550" width="8.7109375" style="1" customWidth="1"/>
    <col min="4551" max="4551" width="6.85546875" style="1" customWidth="1"/>
    <col min="4552" max="4796" width="9.140625" style="1" customWidth="1"/>
    <col min="4797" max="4797" width="3.7109375" style="1"/>
    <col min="4798" max="4798" width="4.5703125" style="1" customWidth="1"/>
    <col min="4799" max="4799" width="5.85546875" style="1" customWidth="1"/>
    <col min="4800" max="4800" width="36" style="1" customWidth="1"/>
    <col min="4801" max="4801" width="9.7109375" style="1" customWidth="1"/>
    <col min="4802" max="4802" width="11.85546875" style="1" customWidth="1"/>
    <col min="4803" max="4803" width="9" style="1" customWidth="1"/>
    <col min="4804" max="4804" width="9.7109375" style="1" customWidth="1"/>
    <col min="4805" max="4805" width="9.28515625" style="1" customWidth="1"/>
    <col min="4806" max="4806" width="8.7109375" style="1" customWidth="1"/>
    <col min="4807" max="4807" width="6.85546875" style="1" customWidth="1"/>
    <col min="4808" max="5052" width="9.140625" style="1" customWidth="1"/>
    <col min="5053" max="5053" width="3.7109375" style="1"/>
    <col min="5054" max="5054" width="4.5703125" style="1" customWidth="1"/>
    <col min="5055" max="5055" width="5.85546875" style="1" customWidth="1"/>
    <col min="5056" max="5056" width="36" style="1" customWidth="1"/>
    <col min="5057" max="5057" width="9.7109375" style="1" customWidth="1"/>
    <col min="5058" max="5058" width="11.85546875" style="1" customWidth="1"/>
    <col min="5059" max="5059" width="9" style="1" customWidth="1"/>
    <col min="5060" max="5060" width="9.7109375" style="1" customWidth="1"/>
    <col min="5061" max="5061" width="9.28515625" style="1" customWidth="1"/>
    <col min="5062" max="5062" width="8.7109375" style="1" customWidth="1"/>
    <col min="5063" max="5063" width="6.85546875" style="1" customWidth="1"/>
    <col min="5064" max="5308" width="9.140625" style="1" customWidth="1"/>
    <col min="5309" max="5309" width="3.7109375" style="1"/>
    <col min="5310" max="5310" width="4.5703125" style="1" customWidth="1"/>
    <col min="5311" max="5311" width="5.85546875" style="1" customWidth="1"/>
    <col min="5312" max="5312" width="36" style="1" customWidth="1"/>
    <col min="5313" max="5313" width="9.7109375" style="1" customWidth="1"/>
    <col min="5314" max="5314" width="11.85546875" style="1" customWidth="1"/>
    <col min="5315" max="5315" width="9" style="1" customWidth="1"/>
    <col min="5316" max="5316" width="9.7109375" style="1" customWidth="1"/>
    <col min="5317" max="5317" width="9.28515625" style="1" customWidth="1"/>
    <col min="5318" max="5318" width="8.7109375" style="1" customWidth="1"/>
    <col min="5319" max="5319" width="6.85546875" style="1" customWidth="1"/>
    <col min="5320" max="5564" width="9.140625" style="1" customWidth="1"/>
    <col min="5565" max="5565" width="3.7109375" style="1"/>
    <col min="5566" max="5566" width="4.5703125" style="1" customWidth="1"/>
    <col min="5567" max="5567" width="5.85546875" style="1" customWidth="1"/>
    <col min="5568" max="5568" width="36" style="1" customWidth="1"/>
    <col min="5569" max="5569" width="9.7109375" style="1" customWidth="1"/>
    <col min="5570" max="5570" width="11.85546875" style="1" customWidth="1"/>
    <col min="5571" max="5571" width="9" style="1" customWidth="1"/>
    <col min="5572" max="5572" width="9.7109375" style="1" customWidth="1"/>
    <col min="5573" max="5573" width="9.28515625" style="1" customWidth="1"/>
    <col min="5574" max="5574" width="8.7109375" style="1" customWidth="1"/>
    <col min="5575" max="5575" width="6.85546875" style="1" customWidth="1"/>
    <col min="5576" max="5820" width="9.140625" style="1" customWidth="1"/>
    <col min="5821" max="5821" width="3.7109375" style="1"/>
    <col min="5822" max="5822" width="4.5703125" style="1" customWidth="1"/>
    <col min="5823" max="5823" width="5.85546875" style="1" customWidth="1"/>
    <col min="5824" max="5824" width="36" style="1" customWidth="1"/>
    <col min="5825" max="5825" width="9.7109375" style="1" customWidth="1"/>
    <col min="5826" max="5826" width="11.85546875" style="1" customWidth="1"/>
    <col min="5827" max="5827" width="9" style="1" customWidth="1"/>
    <col min="5828" max="5828" width="9.7109375" style="1" customWidth="1"/>
    <col min="5829" max="5829" width="9.28515625" style="1" customWidth="1"/>
    <col min="5830" max="5830" width="8.7109375" style="1" customWidth="1"/>
    <col min="5831" max="5831" width="6.85546875" style="1" customWidth="1"/>
    <col min="5832" max="6076" width="9.140625" style="1" customWidth="1"/>
    <col min="6077" max="6077" width="3.7109375" style="1"/>
    <col min="6078" max="6078" width="4.5703125" style="1" customWidth="1"/>
    <col min="6079" max="6079" width="5.85546875" style="1" customWidth="1"/>
    <col min="6080" max="6080" width="36" style="1" customWidth="1"/>
    <col min="6081" max="6081" width="9.7109375" style="1" customWidth="1"/>
    <col min="6082" max="6082" width="11.85546875" style="1" customWidth="1"/>
    <col min="6083" max="6083" width="9" style="1" customWidth="1"/>
    <col min="6084" max="6084" width="9.7109375" style="1" customWidth="1"/>
    <col min="6085" max="6085" width="9.28515625" style="1" customWidth="1"/>
    <col min="6086" max="6086" width="8.7109375" style="1" customWidth="1"/>
    <col min="6087" max="6087" width="6.85546875" style="1" customWidth="1"/>
    <col min="6088" max="6332" width="9.140625" style="1" customWidth="1"/>
    <col min="6333" max="6333" width="3.7109375" style="1"/>
    <col min="6334" max="6334" width="4.5703125" style="1" customWidth="1"/>
    <col min="6335" max="6335" width="5.85546875" style="1" customWidth="1"/>
    <col min="6336" max="6336" width="36" style="1" customWidth="1"/>
    <col min="6337" max="6337" width="9.7109375" style="1" customWidth="1"/>
    <col min="6338" max="6338" width="11.85546875" style="1" customWidth="1"/>
    <col min="6339" max="6339" width="9" style="1" customWidth="1"/>
    <col min="6340" max="6340" width="9.7109375" style="1" customWidth="1"/>
    <col min="6341" max="6341" width="9.28515625" style="1" customWidth="1"/>
    <col min="6342" max="6342" width="8.7109375" style="1" customWidth="1"/>
    <col min="6343" max="6343" width="6.85546875" style="1" customWidth="1"/>
    <col min="6344" max="6588" width="9.140625" style="1" customWidth="1"/>
    <col min="6589" max="6589" width="3.7109375" style="1"/>
    <col min="6590" max="6590" width="4.5703125" style="1" customWidth="1"/>
    <col min="6591" max="6591" width="5.85546875" style="1" customWidth="1"/>
    <col min="6592" max="6592" width="36" style="1" customWidth="1"/>
    <col min="6593" max="6593" width="9.7109375" style="1" customWidth="1"/>
    <col min="6594" max="6594" width="11.85546875" style="1" customWidth="1"/>
    <col min="6595" max="6595" width="9" style="1" customWidth="1"/>
    <col min="6596" max="6596" width="9.7109375" style="1" customWidth="1"/>
    <col min="6597" max="6597" width="9.28515625" style="1" customWidth="1"/>
    <col min="6598" max="6598" width="8.7109375" style="1" customWidth="1"/>
    <col min="6599" max="6599" width="6.85546875" style="1" customWidth="1"/>
    <col min="6600" max="6844" width="9.140625" style="1" customWidth="1"/>
    <col min="6845" max="6845" width="3.7109375" style="1"/>
    <col min="6846" max="6846" width="4.5703125" style="1" customWidth="1"/>
    <col min="6847" max="6847" width="5.85546875" style="1" customWidth="1"/>
    <col min="6848" max="6848" width="36" style="1" customWidth="1"/>
    <col min="6849" max="6849" width="9.7109375" style="1" customWidth="1"/>
    <col min="6850" max="6850" width="11.85546875" style="1" customWidth="1"/>
    <col min="6851" max="6851" width="9" style="1" customWidth="1"/>
    <col min="6852" max="6852" width="9.7109375" style="1" customWidth="1"/>
    <col min="6853" max="6853" width="9.28515625" style="1" customWidth="1"/>
    <col min="6854" max="6854" width="8.7109375" style="1" customWidth="1"/>
    <col min="6855" max="6855" width="6.85546875" style="1" customWidth="1"/>
    <col min="6856" max="7100" width="9.140625" style="1" customWidth="1"/>
    <col min="7101" max="7101" width="3.7109375" style="1"/>
    <col min="7102" max="7102" width="4.5703125" style="1" customWidth="1"/>
    <col min="7103" max="7103" width="5.85546875" style="1" customWidth="1"/>
    <col min="7104" max="7104" width="36" style="1" customWidth="1"/>
    <col min="7105" max="7105" width="9.7109375" style="1" customWidth="1"/>
    <col min="7106" max="7106" width="11.85546875" style="1" customWidth="1"/>
    <col min="7107" max="7107" width="9" style="1" customWidth="1"/>
    <col min="7108" max="7108" width="9.7109375" style="1" customWidth="1"/>
    <col min="7109" max="7109" width="9.28515625" style="1" customWidth="1"/>
    <col min="7110" max="7110" width="8.7109375" style="1" customWidth="1"/>
    <col min="7111" max="7111" width="6.85546875" style="1" customWidth="1"/>
    <col min="7112" max="7356" width="9.140625" style="1" customWidth="1"/>
    <col min="7357" max="7357" width="3.7109375" style="1"/>
    <col min="7358" max="7358" width="4.5703125" style="1" customWidth="1"/>
    <col min="7359" max="7359" width="5.85546875" style="1" customWidth="1"/>
    <col min="7360" max="7360" width="36" style="1" customWidth="1"/>
    <col min="7361" max="7361" width="9.7109375" style="1" customWidth="1"/>
    <col min="7362" max="7362" width="11.85546875" style="1" customWidth="1"/>
    <col min="7363" max="7363" width="9" style="1" customWidth="1"/>
    <col min="7364" max="7364" width="9.7109375" style="1" customWidth="1"/>
    <col min="7365" max="7365" width="9.28515625" style="1" customWidth="1"/>
    <col min="7366" max="7366" width="8.7109375" style="1" customWidth="1"/>
    <col min="7367" max="7367" width="6.85546875" style="1" customWidth="1"/>
    <col min="7368" max="7612" width="9.140625" style="1" customWidth="1"/>
    <col min="7613" max="7613" width="3.7109375" style="1"/>
    <col min="7614" max="7614" width="4.5703125" style="1" customWidth="1"/>
    <col min="7615" max="7615" width="5.85546875" style="1" customWidth="1"/>
    <col min="7616" max="7616" width="36" style="1" customWidth="1"/>
    <col min="7617" max="7617" width="9.7109375" style="1" customWidth="1"/>
    <col min="7618" max="7618" width="11.85546875" style="1" customWidth="1"/>
    <col min="7619" max="7619" width="9" style="1" customWidth="1"/>
    <col min="7620" max="7620" width="9.7109375" style="1" customWidth="1"/>
    <col min="7621" max="7621" width="9.28515625" style="1" customWidth="1"/>
    <col min="7622" max="7622" width="8.7109375" style="1" customWidth="1"/>
    <col min="7623" max="7623" width="6.85546875" style="1" customWidth="1"/>
    <col min="7624" max="7868" width="9.140625" style="1" customWidth="1"/>
    <col min="7869" max="7869" width="3.7109375" style="1"/>
    <col min="7870" max="7870" width="4.5703125" style="1" customWidth="1"/>
    <col min="7871" max="7871" width="5.85546875" style="1" customWidth="1"/>
    <col min="7872" max="7872" width="36" style="1" customWidth="1"/>
    <col min="7873" max="7873" width="9.7109375" style="1" customWidth="1"/>
    <col min="7874" max="7874" width="11.85546875" style="1" customWidth="1"/>
    <col min="7875" max="7875" width="9" style="1" customWidth="1"/>
    <col min="7876" max="7876" width="9.7109375" style="1" customWidth="1"/>
    <col min="7877" max="7877" width="9.28515625" style="1" customWidth="1"/>
    <col min="7878" max="7878" width="8.7109375" style="1" customWidth="1"/>
    <col min="7879" max="7879" width="6.85546875" style="1" customWidth="1"/>
    <col min="7880" max="8124" width="9.140625" style="1" customWidth="1"/>
    <col min="8125" max="8125" width="3.7109375" style="1"/>
    <col min="8126" max="8126" width="4.5703125" style="1" customWidth="1"/>
    <col min="8127" max="8127" width="5.85546875" style="1" customWidth="1"/>
    <col min="8128" max="8128" width="36" style="1" customWidth="1"/>
    <col min="8129" max="8129" width="9.7109375" style="1" customWidth="1"/>
    <col min="8130" max="8130" width="11.85546875" style="1" customWidth="1"/>
    <col min="8131" max="8131" width="9" style="1" customWidth="1"/>
    <col min="8132" max="8132" width="9.7109375" style="1" customWidth="1"/>
    <col min="8133" max="8133" width="9.28515625" style="1" customWidth="1"/>
    <col min="8134" max="8134" width="8.7109375" style="1" customWidth="1"/>
    <col min="8135" max="8135" width="6.85546875" style="1" customWidth="1"/>
    <col min="8136" max="8380" width="9.140625" style="1" customWidth="1"/>
    <col min="8381" max="8381" width="3.7109375" style="1"/>
    <col min="8382" max="8382" width="4.5703125" style="1" customWidth="1"/>
    <col min="8383" max="8383" width="5.85546875" style="1" customWidth="1"/>
    <col min="8384" max="8384" width="36" style="1" customWidth="1"/>
    <col min="8385" max="8385" width="9.7109375" style="1" customWidth="1"/>
    <col min="8386" max="8386" width="11.85546875" style="1" customWidth="1"/>
    <col min="8387" max="8387" width="9" style="1" customWidth="1"/>
    <col min="8388" max="8388" width="9.7109375" style="1" customWidth="1"/>
    <col min="8389" max="8389" width="9.28515625" style="1" customWidth="1"/>
    <col min="8390" max="8390" width="8.7109375" style="1" customWidth="1"/>
    <col min="8391" max="8391" width="6.85546875" style="1" customWidth="1"/>
    <col min="8392" max="8636" width="9.140625" style="1" customWidth="1"/>
    <col min="8637" max="8637" width="3.7109375" style="1"/>
    <col min="8638" max="8638" width="4.5703125" style="1" customWidth="1"/>
    <col min="8639" max="8639" width="5.85546875" style="1" customWidth="1"/>
    <col min="8640" max="8640" width="36" style="1" customWidth="1"/>
    <col min="8641" max="8641" width="9.7109375" style="1" customWidth="1"/>
    <col min="8642" max="8642" width="11.85546875" style="1" customWidth="1"/>
    <col min="8643" max="8643" width="9" style="1" customWidth="1"/>
    <col min="8644" max="8644" width="9.7109375" style="1" customWidth="1"/>
    <col min="8645" max="8645" width="9.28515625" style="1" customWidth="1"/>
    <col min="8646" max="8646" width="8.7109375" style="1" customWidth="1"/>
    <col min="8647" max="8647" width="6.85546875" style="1" customWidth="1"/>
    <col min="8648" max="8892" width="9.140625" style="1" customWidth="1"/>
    <col min="8893" max="8893" width="3.7109375" style="1"/>
    <col min="8894" max="8894" width="4.5703125" style="1" customWidth="1"/>
    <col min="8895" max="8895" width="5.85546875" style="1" customWidth="1"/>
    <col min="8896" max="8896" width="36" style="1" customWidth="1"/>
    <col min="8897" max="8897" width="9.7109375" style="1" customWidth="1"/>
    <col min="8898" max="8898" width="11.85546875" style="1" customWidth="1"/>
    <col min="8899" max="8899" width="9" style="1" customWidth="1"/>
    <col min="8900" max="8900" width="9.7109375" style="1" customWidth="1"/>
    <col min="8901" max="8901" width="9.28515625" style="1" customWidth="1"/>
    <col min="8902" max="8902" width="8.7109375" style="1" customWidth="1"/>
    <col min="8903" max="8903" width="6.85546875" style="1" customWidth="1"/>
    <col min="8904" max="9148" width="9.140625" style="1" customWidth="1"/>
    <col min="9149" max="9149" width="3.7109375" style="1"/>
    <col min="9150" max="9150" width="4.5703125" style="1" customWidth="1"/>
    <col min="9151" max="9151" width="5.85546875" style="1" customWidth="1"/>
    <col min="9152" max="9152" width="36" style="1" customWidth="1"/>
    <col min="9153" max="9153" width="9.7109375" style="1" customWidth="1"/>
    <col min="9154" max="9154" width="11.85546875" style="1" customWidth="1"/>
    <col min="9155" max="9155" width="9" style="1" customWidth="1"/>
    <col min="9156" max="9156" width="9.7109375" style="1" customWidth="1"/>
    <col min="9157" max="9157" width="9.28515625" style="1" customWidth="1"/>
    <col min="9158" max="9158" width="8.7109375" style="1" customWidth="1"/>
    <col min="9159" max="9159" width="6.85546875" style="1" customWidth="1"/>
    <col min="9160" max="9404" width="9.140625" style="1" customWidth="1"/>
    <col min="9405" max="9405" width="3.7109375" style="1"/>
    <col min="9406" max="9406" width="4.5703125" style="1" customWidth="1"/>
    <col min="9407" max="9407" width="5.85546875" style="1" customWidth="1"/>
    <col min="9408" max="9408" width="36" style="1" customWidth="1"/>
    <col min="9409" max="9409" width="9.7109375" style="1" customWidth="1"/>
    <col min="9410" max="9410" width="11.85546875" style="1" customWidth="1"/>
    <col min="9411" max="9411" width="9" style="1" customWidth="1"/>
    <col min="9412" max="9412" width="9.7109375" style="1" customWidth="1"/>
    <col min="9413" max="9413" width="9.28515625" style="1" customWidth="1"/>
    <col min="9414" max="9414" width="8.7109375" style="1" customWidth="1"/>
    <col min="9415" max="9415" width="6.85546875" style="1" customWidth="1"/>
    <col min="9416" max="9660" width="9.140625" style="1" customWidth="1"/>
    <col min="9661" max="9661" width="3.7109375" style="1"/>
    <col min="9662" max="9662" width="4.5703125" style="1" customWidth="1"/>
    <col min="9663" max="9663" width="5.85546875" style="1" customWidth="1"/>
    <col min="9664" max="9664" width="36" style="1" customWidth="1"/>
    <col min="9665" max="9665" width="9.7109375" style="1" customWidth="1"/>
    <col min="9666" max="9666" width="11.85546875" style="1" customWidth="1"/>
    <col min="9667" max="9667" width="9" style="1" customWidth="1"/>
    <col min="9668" max="9668" width="9.7109375" style="1" customWidth="1"/>
    <col min="9669" max="9669" width="9.28515625" style="1" customWidth="1"/>
    <col min="9670" max="9670" width="8.7109375" style="1" customWidth="1"/>
    <col min="9671" max="9671" width="6.85546875" style="1" customWidth="1"/>
    <col min="9672" max="9916" width="9.140625" style="1" customWidth="1"/>
    <col min="9917" max="9917" width="3.7109375" style="1"/>
    <col min="9918" max="9918" width="4.5703125" style="1" customWidth="1"/>
    <col min="9919" max="9919" width="5.85546875" style="1" customWidth="1"/>
    <col min="9920" max="9920" width="36" style="1" customWidth="1"/>
    <col min="9921" max="9921" width="9.7109375" style="1" customWidth="1"/>
    <col min="9922" max="9922" width="11.85546875" style="1" customWidth="1"/>
    <col min="9923" max="9923" width="9" style="1" customWidth="1"/>
    <col min="9924" max="9924" width="9.7109375" style="1" customWidth="1"/>
    <col min="9925" max="9925" width="9.28515625" style="1" customWidth="1"/>
    <col min="9926" max="9926" width="8.7109375" style="1" customWidth="1"/>
    <col min="9927" max="9927" width="6.85546875" style="1" customWidth="1"/>
    <col min="9928" max="10172" width="9.140625" style="1" customWidth="1"/>
    <col min="10173" max="10173" width="3.7109375" style="1"/>
    <col min="10174" max="10174" width="4.5703125" style="1" customWidth="1"/>
    <col min="10175" max="10175" width="5.85546875" style="1" customWidth="1"/>
    <col min="10176" max="10176" width="36" style="1" customWidth="1"/>
    <col min="10177" max="10177" width="9.7109375" style="1" customWidth="1"/>
    <col min="10178" max="10178" width="11.85546875" style="1" customWidth="1"/>
    <col min="10179" max="10179" width="9" style="1" customWidth="1"/>
    <col min="10180" max="10180" width="9.7109375" style="1" customWidth="1"/>
    <col min="10181" max="10181" width="9.28515625" style="1" customWidth="1"/>
    <col min="10182" max="10182" width="8.7109375" style="1" customWidth="1"/>
    <col min="10183" max="10183" width="6.85546875" style="1" customWidth="1"/>
    <col min="10184" max="10428" width="9.140625" style="1" customWidth="1"/>
    <col min="10429" max="10429" width="3.7109375" style="1"/>
    <col min="10430" max="10430" width="4.5703125" style="1" customWidth="1"/>
    <col min="10431" max="10431" width="5.85546875" style="1" customWidth="1"/>
    <col min="10432" max="10432" width="36" style="1" customWidth="1"/>
    <col min="10433" max="10433" width="9.7109375" style="1" customWidth="1"/>
    <col min="10434" max="10434" width="11.85546875" style="1" customWidth="1"/>
    <col min="10435" max="10435" width="9" style="1" customWidth="1"/>
    <col min="10436" max="10436" width="9.7109375" style="1" customWidth="1"/>
    <col min="10437" max="10437" width="9.28515625" style="1" customWidth="1"/>
    <col min="10438" max="10438" width="8.7109375" style="1" customWidth="1"/>
    <col min="10439" max="10439" width="6.85546875" style="1" customWidth="1"/>
    <col min="10440" max="10684" width="9.140625" style="1" customWidth="1"/>
    <col min="10685" max="10685" width="3.7109375" style="1"/>
    <col min="10686" max="10686" width="4.5703125" style="1" customWidth="1"/>
    <col min="10687" max="10687" width="5.85546875" style="1" customWidth="1"/>
    <col min="10688" max="10688" width="36" style="1" customWidth="1"/>
    <col min="10689" max="10689" width="9.7109375" style="1" customWidth="1"/>
    <col min="10690" max="10690" width="11.85546875" style="1" customWidth="1"/>
    <col min="10691" max="10691" width="9" style="1" customWidth="1"/>
    <col min="10692" max="10692" width="9.7109375" style="1" customWidth="1"/>
    <col min="10693" max="10693" width="9.28515625" style="1" customWidth="1"/>
    <col min="10694" max="10694" width="8.7109375" style="1" customWidth="1"/>
    <col min="10695" max="10695" width="6.85546875" style="1" customWidth="1"/>
    <col min="10696" max="10940" width="9.140625" style="1" customWidth="1"/>
    <col min="10941" max="10941" width="3.7109375" style="1"/>
    <col min="10942" max="10942" width="4.5703125" style="1" customWidth="1"/>
    <col min="10943" max="10943" width="5.85546875" style="1" customWidth="1"/>
    <col min="10944" max="10944" width="36" style="1" customWidth="1"/>
    <col min="10945" max="10945" width="9.7109375" style="1" customWidth="1"/>
    <col min="10946" max="10946" width="11.85546875" style="1" customWidth="1"/>
    <col min="10947" max="10947" width="9" style="1" customWidth="1"/>
    <col min="10948" max="10948" width="9.7109375" style="1" customWidth="1"/>
    <col min="10949" max="10949" width="9.28515625" style="1" customWidth="1"/>
    <col min="10950" max="10950" width="8.7109375" style="1" customWidth="1"/>
    <col min="10951" max="10951" width="6.85546875" style="1" customWidth="1"/>
    <col min="10952" max="11196" width="9.140625" style="1" customWidth="1"/>
    <col min="11197" max="11197" width="3.7109375" style="1"/>
    <col min="11198" max="11198" width="4.5703125" style="1" customWidth="1"/>
    <col min="11199" max="11199" width="5.85546875" style="1" customWidth="1"/>
    <col min="11200" max="11200" width="36" style="1" customWidth="1"/>
    <col min="11201" max="11201" width="9.7109375" style="1" customWidth="1"/>
    <col min="11202" max="11202" width="11.85546875" style="1" customWidth="1"/>
    <col min="11203" max="11203" width="9" style="1" customWidth="1"/>
    <col min="11204" max="11204" width="9.7109375" style="1" customWidth="1"/>
    <col min="11205" max="11205" width="9.28515625" style="1" customWidth="1"/>
    <col min="11206" max="11206" width="8.7109375" style="1" customWidth="1"/>
    <col min="11207" max="11207" width="6.85546875" style="1" customWidth="1"/>
    <col min="11208" max="11452" width="9.140625" style="1" customWidth="1"/>
    <col min="11453" max="11453" width="3.7109375" style="1"/>
    <col min="11454" max="11454" width="4.5703125" style="1" customWidth="1"/>
    <col min="11455" max="11455" width="5.85546875" style="1" customWidth="1"/>
    <col min="11456" max="11456" width="36" style="1" customWidth="1"/>
    <col min="11457" max="11457" width="9.7109375" style="1" customWidth="1"/>
    <col min="11458" max="11458" width="11.85546875" style="1" customWidth="1"/>
    <col min="11459" max="11459" width="9" style="1" customWidth="1"/>
    <col min="11460" max="11460" width="9.7109375" style="1" customWidth="1"/>
    <col min="11461" max="11461" width="9.28515625" style="1" customWidth="1"/>
    <col min="11462" max="11462" width="8.7109375" style="1" customWidth="1"/>
    <col min="11463" max="11463" width="6.85546875" style="1" customWidth="1"/>
    <col min="11464" max="11708" width="9.140625" style="1" customWidth="1"/>
    <col min="11709" max="11709" width="3.7109375" style="1"/>
    <col min="11710" max="11710" width="4.5703125" style="1" customWidth="1"/>
    <col min="11711" max="11711" width="5.85546875" style="1" customWidth="1"/>
    <col min="11712" max="11712" width="36" style="1" customWidth="1"/>
    <col min="11713" max="11713" width="9.7109375" style="1" customWidth="1"/>
    <col min="11714" max="11714" width="11.85546875" style="1" customWidth="1"/>
    <col min="11715" max="11715" width="9" style="1" customWidth="1"/>
    <col min="11716" max="11716" width="9.7109375" style="1" customWidth="1"/>
    <col min="11717" max="11717" width="9.28515625" style="1" customWidth="1"/>
    <col min="11718" max="11718" width="8.7109375" style="1" customWidth="1"/>
    <col min="11719" max="11719" width="6.85546875" style="1" customWidth="1"/>
    <col min="11720" max="11964" width="9.140625" style="1" customWidth="1"/>
    <col min="11965" max="11965" width="3.7109375" style="1"/>
    <col min="11966" max="11966" width="4.5703125" style="1" customWidth="1"/>
    <col min="11967" max="11967" width="5.85546875" style="1" customWidth="1"/>
    <col min="11968" max="11968" width="36" style="1" customWidth="1"/>
    <col min="11969" max="11969" width="9.7109375" style="1" customWidth="1"/>
    <col min="11970" max="11970" width="11.85546875" style="1" customWidth="1"/>
    <col min="11971" max="11971" width="9" style="1" customWidth="1"/>
    <col min="11972" max="11972" width="9.7109375" style="1" customWidth="1"/>
    <col min="11973" max="11973" width="9.28515625" style="1" customWidth="1"/>
    <col min="11974" max="11974" width="8.7109375" style="1" customWidth="1"/>
    <col min="11975" max="11975" width="6.85546875" style="1" customWidth="1"/>
    <col min="11976" max="12220" width="9.140625" style="1" customWidth="1"/>
    <col min="12221" max="12221" width="3.7109375" style="1"/>
    <col min="12222" max="12222" width="4.5703125" style="1" customWidth="1"/>
    <col min="12223" max="12223" width="5.85546875" style="1" customWidth="1"/>
    <col min="12224" max="12224" width="36" style="1" customWidth="1"/>
    <col min="12225" max="12225" width="9.7109375" style="1" customWidth="1"/>
    <col min="12226" max="12226" width="11.85546875" style="1" customWidth="1"/>
    <col min="12227" max="12227" width="9" style="1" customWidth="1"/>
    <col min="12228" max="12228" width="9.7109375" style="1" customWidth="1"/>
    <col min="12229" max="12229" width="9.28515625" style="1" customWidth="1"/>
    <col min="12230" max="12230" width="8.7109375" style="1" customWidth="1"/>
    <col min="12231" max="12231" width="6.85546875" style="1" customWidth="1"/>
    <col min="12232" max="12476" width="9.140625" style="1" customWidth="1"/>
    <col min="12477" max="12477" width="3.7109375" style="1"/>
    <col min="12478" max="12478" width="4.5703125" style="1" customWidth="1"/>
    <col min="12479" max="12479" width="5.85546875" style="1" customWidth="1"/>
    <col min="12480" max="12480" width="36" style="1" customWidth="1"/>
    <col min="12481" max="12481" width="9.7109375" style="1" customWidth="1"/>
    <col min="12482" max="12482" width="11.85546875" style="1" customWidth="1"/>
    <col min="12483" max="12483" width="9" style="1" customWidth="1"/>
    <col min="12484" max="12484" width="9.7109375" style="1" customWidth="1"/>
    <col min="12485" max="12485" width="9.28515625" style="1" customWidth="1"/>
    <col min="12486" max="12486" width="8.7109375" style="1" customWidth="1"/>
    <col min="12487" max="12487" width="6.85546875" style="1" customWidth="1"/>
    <col min="12488" max="12732" width="9.140625" style="1" customWidth="1"/>
    <col min="12733" max="12733" width="3.7109375" style="1"/>
    <col min="12734" max="12734" width="4.5703125" style="1" customWidth="1"/>
    <col min="12735" max="12735" width="5.85546875" style="1" customWidth="1"/>
    <col min="12736" max="12736" width="36" style="1" customWidth="1"/>
    <col min="12737" max="12737" width="9.7109375" style="1" customWidth="1"/>
    <col min="12738" max="12738" width="11.85546875" style="1" customWidth="1"/>
    <col min="12739" max="12739" width="9" style="1" customWidth="1"/>
    <col min="12740" max="12740" width="9.7109375" style="1" customWidth="1"/>
    <col min="12741" max="12741" width="9.28515625" style="1" customWidth="1"/>
    <col min="12742" max="12742" width="8.7109375" style="1" customWidth="1"/>
    <col min="12743" max="12743" width="6.85546875" style="1" customWidth="1"/>
    <col min="12744" max="12988" width="9.140625" style="1" customWidth="1"/>
    <col min="12989" max="12989" width="3.7109375" style="1"/>
    <col min="12990" max="12990" width="4.5703125" style="1" customWidth="1"/>
    <col min="12991" max="12991" width="5.85546875" style="1" customWidth="1"/>
    <col min="12992" max="12992" width="36" style="1" customWidth="1"/>
    <col min="12993" max="12993" width="9.7109375" style="1" customWidth="1"/>
    <col min="12994" max="12994" width="11.85546875" style="1" customWidth="1"/>
    <col min="12995" max="12995" width="9" style="1" customWidth="1"/>
    <col min="12996" max="12996" width="9.7109375" style="1" customWidth="1"/>
    <col min="12997" max="12997" width="9.28515625" style="1" customWidth="1"/>
    <col min="12998" max="12998" width="8.7109375" style="1" customWidth="1"/>
    <col min="12999" max="12999" width="6.85546875" style="1" customWidth="1"/>
    <col min="13000" max="13244" width="9.140625" style="1" customWidth="1"/>
    <col min="13245" max="13245" width="3.7109375" style="1"/>
    <col min="13246" max="13246" width="4.5703125" style="1" customWidth="1"/>
    <col min="13247" max="13247" width="5.85546875" style="1" customWidth="1"/>
    <col min="13248" max="13248" width="36" style="1" customWidth="1"/>
    <col min="13249" max="13249" width="9.7109375" style="1" customWidth="1"/>
    <col min="13250" max="13250" width="11.85546875" style="1" customWidth="1"/>
    <col min="13251" max="13251" width="9" style="1" customWidth="1"/>
    <col min="13252" max="13252" width="9.7109375" style="1" customWidth="1"/>
    <col min="13253" max="13253" width="9.28515625" style="1" customWidth="1"/>
    <col min="13254" max="13254" width="8.7109375" style="1" customWidth="1"/>
    <col min="13255" max="13255" width="6.85546875" style="1" customWidth="1"/>
    <col min="13256" max="13500" width="9.140625" style="1" customWidth="1"/>
    <col min="13501" max="13501" width="3.7109375" style="1"/>
    <col min="13502" max="13502" width="4.5703125" style="1" customWidth="1"/>
    <col min="13503" max="13503" width="5.85546875" style="1" customWidth="1"/>
    <col min="13504" max="13504" width="36" style="1" customWidth="1"/>
    <col min="13505" max="13505" width="9.7109375" style="1" customWidth="1"/>
    <col min="13506" max="13506" width="11.85546875" style="1" customWidth="1"/>
    <col min="13507" max="13507" width="9" style="1" customWidth="1"/>
    <col min="13508" max="13508" width="9.7109375" style="1" customWidth="1"/>
    <col min="13509" max="13509" width="9.28515625" style="1" customWidth="1"/>
    <col min="13510" max="13510" width="8.7109375" style="1" customWidth="1"/>
    <col min="13511" max="13511" width="6.85546875" style="1" customWidth="1"/>
    <col min="13512" max="13756" width="9.140625" style="1" customWidth="1"/>
    <col min="13757" max="13757" width="3.7109375" style="1"/>
    <col min="13758" max="13758" width="4.5703125" style="1" customWidth="1"/>
    <col min="13759" max="13759" width="5.85546875" style="1" customWidth="1"/>
    <col min="13760" max="13760" width="36" style="1" customWidth="1"/>
    <col min="13761" max="13761" width="9.7109375" style="1" customWidth="1"/>
    <col min="13762" max="13762" width="11.85546875" style="1" customWidth="1"/>
    <col min="13763" max="13763" width="9" style="1" customWidth="1"/>
    <col min="13764" max="13764" width="9.7109375" style="1" customWidth="1"/>
    <col min="13765" max="13765" width="9.28515625" style="1" customWidth="1"/>
    <col min="13766" max="13766" width="8.7109375" style="1" customWidth="1"/>
    <col min="13767" max="13767" width="6.85546875" style="1" customWidth="1"/>
    <col min="13768" max="14012" width="9.140625" style="1" customWidth="1"/>
    <col min="14013" max="14013" width="3.7109375" style="1"/>
    <col min="14014" max="14014" width="4.5703125" style="1" customWidth="1"/>
    <col min="14015" max="14015" width="5.85546875" style="1" customWidth="1"/>
    <col min="14016" max="14016" width="36" style="1" customWidth="1"/>
    <col min="14017" max="14017" width="9.7109375" style="1" customWidth="1"/>
    <col min="14018" max="14018" width="11.85546875" style="1" customWidth="1"/>
    <col min="14019" max="14019" width="9" style="1" customWidth="1"/>
    <col min="14020" max="14020" width="9.7109375" style="1" customWidth="1"/>
    <col min="14021" max="14021" width="9.28515625" style="1" customWidth="1"/>
    <col min="14022" max="14022" width="8.7109375" style="1" customWidth="1"/>
    <col min="14023" max="14023" width="6.85546875" style="1" customWidth="1"/>
    <col min="14024" max="14268" width="9.140625" style="1" customWidth="1"/>
    <col min="14269" max="14269" width="3.7109375" style="1"/>
    <col min="14270" max="14270" width="4.5703125" style="1" customWidth="1"/>
    <col min="14271" max="14271" width="5.85546875" style="1" customWidth="1"/>
    <col min="14272" max="14272" width="36" style="1" customWidth="1"/>
    <col min="14273" max="14273" width="9.7109375" style="1" customWidth="1"/>
    <col min="14274" max="14274" width="11.85546875" style="1" customWidth="1"/>
    <col min="14275" max="14275" width="9" style="1" customWidth="1"/>
    <col min="14276" max="14276" width="9.7109375" style="1" customWidth="1"/>
    <col min="14277" max="14277" width="9.28515625" style="1" customWidth="1"/>
    <col min="14278" max="14278" width="8.7109375" style="1" customWidth="1"/>
    <col min="14279" max="14279" width="6.85546875" style="1" customWidth="1"/>
    <col min="14280" max="14524" width="9.140625" style="1" customWidth="1"/>
    <col min="14525" max="14525" width="3.7109375" style="1"/>
    <col min="14526" max="14526" width="4.5703125" style="1" customWidth="1"/>
    <col min="14527" max="14527" width="5.85546875" style="1" customWidth="1"/>
    <col min="14528" max="14528" width="36" style="1" customWidth="1"/>
    <col min="14529" max="14529" width="9.7109375" style="1" customWidth="1"/>
    <col min="14530" max="14530" width="11.85546875" style="1" customWidth="1"/>
    <col min="14531" max="14531" width="9" style="1" customWidth="1"/>
    <col min="14532" max="14532" width="9.7109375" style="1" customWidth="1"/>
    <col min="14533" max="14533" width="9.28515625" style="1" customWidth="1"/>
    <col min="14534" max="14534" width="8.7109375" style="1" customWidth="1"/>
    <col min="14535" max="14535" width="6.85546875" style="1" customWidth="1"/>
    <col min="14536" max="14780" width="9.140625" style="1" customWidth="1"/>
    <col min="14781" max="14781" width="3.7109375" style="1"/>
    <col min="14782" max="14782" width="4.5703125" style="1" customWidth="1"/>
    <col min="14783" max="14783" width="5.85546875" style="1" customWidth="1"/>
    <col min="14784" max="14784" width="36" style="1" customWidth="1"/>
    <col min="14785" max="14785" width="9.7109375" style="1" customWidth="1"/>
    <col min="14786" max="14786" width="11.85546875" style="1" customWidth="1"/>
    <col min="14787" max="14787" width="9" style="1" customWidth="1"/>
    <col min="14788" max="14788" width="9.7109375" style="1" customWidth="1"/>
    <col min="14789" max="14789" width="9.28515625" style="1" customWidth="1"/>
    <col min="14790" max="14790" width="8.7109375" style="1" customWidth="1"/>
    <col min="14791" max="14791" width="6.85546875" style="1" customWidth="1"/>
    <col min="14792" max="15036" width="9.140625" style="1" customWidth="1"/>
    <col min="15037" max="15037" width="3.7109375" style="1"/>
    <col min="15038" max="15038" width="4.5703125" style="1" customWidth="1"/>
    <col min="15039" max="15039" width="5.85546875" style="1" customWidth="1"/>
    <col min="15040" max="15040" width="36" style="1" customWidth="1"/>
    <col min="15041" max="15041" width="9.7109375" style="1" customWidth="1"/>
    <col min="15042" max="15042" width="11.85546875" style="1" customWidth="1"/>
    <col min="15043" max="15043" width="9" style="1" customWidth="1"/>
    <col min="15044" max="15044" width="9.7109375" style="1" customWidth="1"/>
    <col min="15045" max="15045" width="9.28515625" style="1" customWidth="1"/>
    <col min="15046" max="15046" width="8.7109375" style="1" customWidth="1"/>
    <col min="15047" max="15047" width="6.85546875" style="1" customWidth="1"/>
    <col min="15048" max="15292" width="9.140625" style="1" customWidth="1"/>
    <col min="15293" max="15293" width="3.7109375" style="1"/>
    <col min="15294" max="15294" width="4.5703125" style="1" customWidth="1"/>
    <col min="15295" max="15295" width="5.85546875" style="1" customWidth="1"/>
    <col min="15296" max="15296" width="36" style="1" customWidth="1"/>
    <col min="15297" max="15297" width="9.7109375" style="1" customWidth="1"/>
    <col min="15298" max="15298" width="11.85546875" style="1" customWidth="1"/>
    <col min="15299" max="15299" width="9" style="1" customWidth="1"/>
    <col min="15300" max="15300" width="9.7109375" style="1" customWidth="1"/>
    <col min="15301" max="15301" width="9.28515625" style="1" customWidth="1"/>
    <col min="15302" max="15302" width="8.7109375" style="1" customWidth="1"/>
    <col min="15303" max="15303" width="6.85546875" style="1" customWidth="1"/>
    <col min="15304" max="15548" width="9.140625" style="1" customWidth="1"/>
    <col min="15549" max="15549" width="3.7109375" style="1"/>
    <col min="15550" max="15550" width="4.5703125" style="1" customWidth="1"/>
    <col min="15551" max="15551" width="5.85546875" style="1" customWidth="1"/>
    <col min="15552" max="15552" width="36" style="1" customWidth="1"/>
    <col min="15553" max="15553" width="9.7109375" style="1" customWidth="1"/>
    <col min="15554" max="15554" width="11.85546875" style="1" customWidth="1"/>
    <col min="15555" max="15555" width="9" style="1" customWidth="1"/>
    <col min="15556" max="15556" width="9.7109375" style="1" customWidth="1"/>
    <col min="15557" max="15557" width="9.28515625" style="1" customWidth="1"/>
    <col min="15558" max="15558" width="8.7109375" style="1" customWidth="1"/>
    <col min="15559" max="15559" width="6.85546875" style="1" customWidth="1"/>
    <col min="15560" max="15804" width="9.140625" style="1" customWidth="1"/>
    <col min="15805" max="15805" width="3.7109375" style="1"/>
    <col min="15806" max="15806" width="4.5703125" style="1" customWidth="1"/>
    <col min="15807" max="15807" width="5.85546875" style="1" customWidth="1"/>
    <col min="15808" max="15808" width="36" style="1" customWidth="1"/>
    <col min="15809" max="15809" width="9.7109375" style="1" customWidth="1"/>
    <col min="15810" max="15810" width="11.85546875" style="1" customWidth="1"/>
    <col min="15811" max="15811" width="9" style="1" customWidth="1"/>
    <col min="15812" max="15812" width="9.7109375" style="1" customWidth="1"/>
    <col min="15813" max="15813" width="9.28515625" style="1" customWidth="1"/>
    <col min="15814" max="15814" width="8.7109375" style="1" customWidth="1"/>
    <col min="15815" max="15815" width="6.85546875" style="1" customWidth="1"/>
    <col min="15816" max="16060" width="9.140625" style="1" customWidth="1"/>
    <col min="16061" max="16061" width="3.7109375" style="1"/>
    <col min="16062" max="16062" width="4.5703125" style="1" customWidth="1"/>
    <col min="16063" max="16063" width="5.85546875" style="1" customWidth="1"/>
    <col min="16064" max="16064" width="36" style="1" customWidth="1"/>
    <col min="16065" max="16065" width="9.7109375" style="1" customWidth="1"/>
    <col min="16066" max="16066" width="11.85546875" style="1" customWidth="1"/>
    <col min="16067" max="16067" width="9" style="1" customWidth="1"/>
    <col min="16068" max="16068" width="9.7109375" style="1" customWidth="1"/>
    <col min="16069" max="16069" width="9.28515625" style="1" customWidth="1"/>
    <col min="16070" max="16070" width="8.7109375" style="1" customWidth="1"/>
    <col min="16071" max="16071" width="6.85546875" style="1" customWidth="1"/>
    <col min="16072" max="16316" width="9.140625" style="1" customWidth="1"/>
    <col min="16317" max="16384" width="3.7109375" style="1"/>
  </cols>
  <sheetData>
    <row r="1" spans="1:9" x14ac:dyDescent="0.2">
      <c r="C1" s="4"/>
      <c r="G1" s="123"/>
      <c r="H1" s="123"/>
      <c r="I1" s="123"/>
    </row>
    <row r="2" spans="1:9" x14ac:dyDescent="0.2">
      <c r="A2" s="163" t="s">
        <v>17</v>
      </c>
      <c r="B2" s="163"/>
      <c r="C2" s="163"/>
      <c r="D2" s="163"/>
      <c r="E2" s="163"/>
      <c r="F2" s="163"/>
      <c r="G2" s="163"/>
      <c r="H2" s="163"/>
      <c r="I2" s="163"/>
    </row>
    <row r="3" spans="1:9" x14ac:dyDescent="0.2">
      <c r="A3" s="2"/>
      <c r="B3" s="2"/>
      <c r="C3" s="2"/>
      <c r="D3" s="2"/>
      <c r="E3" s="2"/>
      <c r="F3" s="2"/>
      <c r="G3" s="2"/>
      <c r="H3" s="2"/>
      <c r="I3" s="2"/>
    </row>
    <row r="4" spans="1:9" x14ac:dyDescent="0.2">
      <c r="A4" s="2"/>
      <c r="B4" s="2"/>
      <c r="C4" s="164" t="s">
        <v>18</v>
      </c>
      <c r="D4" s="164"/>
      <c r="E4" s="164"/>
      <c r="F4" s="164"/>
      <c r="G4" s="164"/>
      <c r="H4" s="164"/>
      <c r="I4" s="164"/>
    </row>
    <row r="5" spans="1:9" ht="11.25" customHeight="1" x14ac:dyDescent="0.2">
      <c r="A5" s="85"/>
      <c r="B5" s="85"/>
      <c r="C5" s="166" t="s">
        <v>55</v>
      </c>
      <c r="D5" s="166"/>
      <c r="E5" s="166"/>
      <c r="F5" s="166"/>
      <c r="G5" s="166"/>
      <c r="H5" s="166"/>
      <c r="I5" s="166"/>
    </row>
    <row r="6" spans="1:9" ht="21.75" customHeight="1" x14ac:dyDescent="0.2">
      <c r="A6" s="162" t="s">
        <v>19</v>
      </c>
      <c r="B6" s="162"/>
      <c r="C6" s="162"/>
      <c r="D6" s="165" t="str">
        <f>'Piel.Nr.20 Koptāme'!B13</f>
        <v>Energoefektivitātes paaugstināšana daudzdzīvokļu dzīvojamā mājā Rūpniecības ielā 42, Valmierā</v>
      </c>
      <c r="E6" s="165"/>
      <c r="F6" s="165"/>
      <c r="G6" s="165"/>
      <c r="H6" s="165"/>
      <c r="I6" s="165"/>
    </row>
    <row r="7" spans="1:9" x14ac:dyDescent="0.2">
      <c r="A7" s="162" t="s">
        <v>6</v>
      </c>
      <c r="B7" s="162"/>
      <c r="C7" s="162"/>
      <c r="D7" s="160" t="str">
        <f>'Piel.Nr.20 Koptāme'!B14</f>
        <v>Energoefektivitātes paaugstināšana daudzdzīvokļu dzīvojamā mājā Rūpniecības ielā 42, Valmierā</v>
      </c>
      <c r="E7" s="160"/>
      <c r="F7" s="160"/>
      <c r="G7" s="160"/>
      <c r="H7" s="160"/>
      <c r="I7" s="160"/>
    </row>
    <row r="8" spans="1:9" x14ac:dyDescent="0.2">
      <c r="A8" s="159" t="s">
        <v>20</v>
      </c>
      <c r="B8" s="159"/>
      <c r="C8" s="159"/>
      <c r="D8" s="160" t="str">
        <f>'Piel.Nr.20 Koptāme'!B15</f>
        <v>Rūpniecības ielā 42, Valmierā</v>
      </c>
      <c r="E8" s="160"/>
      <c r="F8" s="160"/>
      <c r="G8" s="160"/>
      <c r="H8" s="160"/>
      <c r="I8" s="160"/>
    </row>
    <row r="9" spans="1:9" x14ac:dyDescent="0.2">
      <c r="A9" s="159" t="s">
        <v>21</v>
      </c>
      <c r="B9" s="159"/>
      <c r="C9" s="159"/>
      <c r="D9" s="160" t="str">
        <f>'Piel.Nr.20 Koptāme'!B16</f>
        <v>VN 2019/28</v>
      </c>
      <c r="E9" s="160"/>
      <c r="F9" s="160"/>
      <c r="G9" s="160"/>
      <c r="H9" s="160"/>
      <c r="I9" s="160"/>
    </row>
    <row r="10" spans="1:9" x14ac:dyDescent="0.2">
      <c r="C10" s="4" t="s">
        <v>22</v>
      </c>
      <c r="D10" s="161">
        <f>E30</f>
        <v>0</v>
      </c>
      <c r="E10" s="161"/>
      <c r="F10" s="78"/>
      <c r="G10" s="78"/>
      <c r="H10" s="78"/>
      <c r="I10" s="78"/>
    </row>
    <row r="11" spans="1:9" x14ac:dyDescent="0.2">
      <c r="C11" s="4" t="s">
        <v>23</v>
      </c>
      <c r="D11" s="161">
        <f>I26</f>
        <v>0</v>
      </c>
      <c r="E11" s="161"/>
      <c r="F11" s="78"/>
      <c r="G11" s="78"/>
      <c r="H11" s="78"/>
      <c r="I11" s="78"/>
    </row>
    <row r="12" spans="1:9" ht="12" thickBot="1" x14ac:dyDescent="0.25">
      <c r="F12" s="18"/>
      <c r="G12" s="18"/>
      <c r="H12" s="18"/>
      <c r="I12" s="18"/>
    </row>
    <row r="13" spans="1:9" x14ac:dyDescent="0.2">
      <c r="A13" s="143" t="s">
        <v>24</v>
      </c>
      <c r="B13" s="145" t="s">
        <v>25</v>
      </c>
      <c r="C13" s="147" t="s">
        <v>26</v>
      </c>
      <c r="D13" s="148"/>
      <c r="E13" s="151" t="s">
        <v>27</v>
      </c>
      <c r="F13" s="155" t="s">
        <v>28</v>
      </c>
      <c r="G13" s="156"/>
      <c r="H13" s="156"/>
      <c r="I13" s="157" t="s">
        <v>29</v>
      </c>
    </row>
    <row r="14" spans="1:9" ht="23.25" thickBot="1" x14ac:dyDescent="0.25">
      <c r="A14" s="144"/>
      <c r="B14" s="146"/>
      <c r="C14" s="149"/>
      <c r="D14" s="150"/>
      <c r="E14" s="152"/>
      <c r="F14" s="19" t="s">
        <v>30</v>
      </c>
      <c r="G14" s="20" t="s">
        <v>31</v>
      </c>
      <c r="H14" s="20" t="s">
        <v>32</v>
      </c>
      <c r="I14" s="158"/>
    </row>
    <row r="15" spans="1:9" x14ac:dyDescent="0.2">
      <c r="A15" s="73">
        <f>IF(E15=0,0,IF(COUNTBLANK(E15)=1,0,COUNTA($E$15:E15)))</f>
        <v>0</v>
      </c>
      <c r="B15" s="24">
        <f>IF(A15=0,0,CONCATENATE("Lt-",A15))</f>
        <v>0</v>
      </c>
      <c r="C15" s="153" t="str">
        <f>'1a'!C2:I2</f>
        <v>Cokola siltināšana un lietusūdens novadjoslas izbūve</v>
      </c>
      <c r="D15" s="154"/>
      <c r="E15" s="60">
        <f>'1a'!P61</f>
        <v>0</v>
      </c>
      <c r="F15" s="55">
        <f>'1a'!M61</f>
        <v>0</v>
      </c>
      <c r="G15" s="56">
        <f>'1a'!N61</f>
        <v>0</v>
      </c>
      <c r="H15" s="56">
        <f>'1a'!O61</f>
        <v>0</v>
      </c>
      <c r="I15" s="57">
        <f>'1a'!L61</f>
        <v>0</v>
      </c>
    </row>
    <row r="16" spans="1:9" x14ac:dyDescent="0.2">
      <c r="A16" s="74">
        <f>IF(E16=0,0,IF(COUNTBLANK(E16)=1,0,COUNTA($E$15:E16)))</f>
        <v>0</v>
      </c>
      <c r="B16" s="25">
        <f>IF(A16=0,0,CONCATENATE("Lt-",A16))</f>
        <v>0</v>
      </c>
      <c r="C16" s="141" t="str">
        <f>'2a'!C2:I2</f>
        <v xml:space="preserve">Ēkas fasāžu apdares darbi </v>
      </c>
      <c r="D16" s="142"/>
      <c r="E16" s="61">
        <f>'2a'!P81</f>
        <v>0</v>
      </c>
      <c r="F16" s="46">
        <f>'2a'!M81</f>
        <v>0</v>
      </c>
      <c r="G16" s="58">
        <f>'2a'!N81</f>
        <v>0</v>
      </c>
      <c r="H16" s="58">
        <f>'2a'!O81</f>
        <v>0</v>
      </c>
      <c r="I16" s="59">
        <f>'2a'!L81</f>
        <v>0</v>
      </c>
    </row>
    <row r="17" spans="1:9" x14ac:dyDescent="0.2">
      <c r="A17" s="74">
        <f>IF(E17=0,0,IF(COUNTBLANK(E17)=1,0,COUNTA($E$15:E17)))</f>
        <v>0</v>
      </c>
      <c r="B17" s="25">
        <f t="shared" ref="B17:B25" si="0">IF(A17=0,0,CONCATENATE("Lt-",A17))</f>
        <v>0</v>
      </c>
      <c r="C17" s="141" t="str">
        <f>'3a'!C2:I2</f>
        <v xml:space="preserve">Ieejas mezgla rekonstrukcijas darbi </v>
      </c>
      <c r="D17" s="142"/>
      <c r="E17" s="62">
        <f>'3a'!P37</f>
        <v>0</v>
      </c>
      <c r="F17" s="46">
        <f>'3a'!M37</f>
        <v>0</v>
      </c>
      <c r="G17" s="58">
        <f>'3a'!N37</f>
        <v>0</v>
      </c>
      <c r="H17" s="58">
        <f>'3a'!O37</f>
        <v>0</v>
      </c>
      <c r="I17" s="59">
        <f>'3a'!L37</f>
        <v>0</v>
      </c>
    </row>
    <row r="18" spans="1:9" ht="11.25" customHeight="1" x14ac:dyDescent="0.2">
      <c r="A18" s="74">
        <f>IF(E18=0,0,IF(COUNTBLANK(E18)=1,0,COUNTA($E$15:E18)))</f>
        <v>0</v>
      </c>
      <c r="B18" s="25">
        <f t="shared" si="0"/>
        <v>0</v>
      </c>
      <c r="C18" s="141" t="str">
        <f>'4a'!C2:I2</f>
        <v>Pagraba pārseguma siltināšana</v>
      </c>
      <c r="D18" s="142"/>
      <c r="E18" s="62">
        <f>'4a'!P27</f>
        <v>0</v>
      </c>
      <c r="F18" s="46">
        <f>'4a'!M27</f>
        <v>0</v>
      </c>
      <c r="G18" s="58">
        <f>'4a'!N27</f>
        <v>0</v>
      </c>
      <c r="H18" s="58">
        <f>'4a'!O27</f>
        <v>0</v>
      </c>
      <c r="I18" s="59">
        <f>'4a'!L27</f>
        <v>0</v>
      </c>
    </row>
    <row r="19" spans="1:9" x14ac:dyDescent="0.2">
      <c r="A19" s="74">
        <f>IF(E19=0,0,IF(COUNTBLANK(E19)=1,0,COUNTA($E$15:E19)))</f>
        <v>0</v>
      </c>
      <c r="B19" s="25">
        <f t="shared" si="0"/>
        <v>0</v>
      </c>
      <c r="C19" s="141" t="str">
        <f>'5a'!C2:I2</f>
        <v xml:space="preserve">Ēkas jumta rekonstrukcijas darbi </v>
      </c>
      <c r="D19" s="142"/>
      <c r="E19" s="62">
        <f>'5a'!P58</f>
        <v>0</v>
      </c>
      <c r="F19" s="46">
        <f>'5a'!M58</f>
        <v>0</v>
      </c>
      <c r="G19" s="58">
        <f>'5a'!N58</f>
        <v>0</v>
      </c>
      <c r="H19" s="58">
        <f>'5a'!O58</f>
        <v>0</v>
      </c>
      <c r="I19" s="59">
        <f>'5a'!L58</f>
        <v>0</v>
      </c>
    </row>
    <row r="20" spans="1:9" x14ac:dyDescent="0.2">
      <c r="A20" s="74">
        <f>IF(E20=0,0,IF(COUNTBLANK(E20)=1,0,COUNTA($E$15:E20)))</f>
        <v>0</v>
      </c>
      <c r="B20" s="25">
        <f t="shared" si="0"/>
        <v>0</v>
      </c>
      <c r="C20" s="141" t="str">
        <f>'6a'!C2:I2</f>
        <v>Logu un durvju montāža</v>
      </c>
      <c r="D20" s="142"/>
      <c r="E20" s="62">
        <f>'6a'!P52</f>
        <v>0</v>
      </c>
      <c r="F20" s="46">
        <f>'6a'!M52</f>
        <v>0</v>
      </c>
      <c r="G20" s="58">
        <f>'6a'!N52</f>
        <v>0</v>
      </c>
      <c r="H20" s="58">
        <f>'6a'!O52</f>
        <v>0</v>
      </c>
      <c r="I20" s="59">
        <f>'6a'!L52</f>
        <v>0</v>
      </c>
    </row>
    <row r="21" spans="1:9" x14ac:dyDescent="0.2">
      <c r="A21" s="74">
        <f>IF(E21=0,0,IF(COUNTBLANK(E21)=1,0,COUNTA($E$15:E21)))</f>
        <v>0</v>
      </c>
      <c r="B21" s="25">
        <f t="shared" si="0"/>
        <v>0</v>
      </c>
      <c r="C21" s="141" t="str">
        <f>'7a'!C2:I2</f>
        <v>Kāpņu telpas remonta darbi</v>
      </c>
      <c r="D21" s="142"/>
      <c r="E21" s="62">
        <f>'7a'!P24</f>
        <v>0</v>
      </c>
      <c r="F21" s="46">
        <f>'7a'!M24</f>
        <v>0</v>
      </c>
      <c r="G21" s="58">
        <f>'7a'!N24</f>
        <v>0</v>
      </c>
      <c r="H21" s="58">
        <f>'7a'!O24</f>
        <v>0</v>
      </c>
      <c r="I21" s="59">
        <f>'7a'!L24</f>
        <v>0</v>
      </c>
    </row>
    <row r="22" spans="1:9" x14ac:dyDescent="0.2">
      <c r="A22" s="74">
        <f>IF(E22=0,0,IF(COUNTBLANK(E22)=1,0,COUNTA($E$15:E22)))</f>
        <v>0</v>
      </c>
      <c r="B22" s="25">
        <f t="shared" si="0"/>
        <v>0</v>
      </c>
      <c r="C22" s="141" t="str">
        <f>'8a'!C2:I2</f>
        <v>Lodžijas plātnes un margu atjaunošana</v>
      </c>
      <c r="D22" s="142"/>
      <c r="E22" s="62">
        <f>'8a'!P24</f>
        <v>0</v>
      </c>
      <c r="F22" s="46">
        <f>'8a'!M24</f>
        <v>0</v>
      </c>
      <c r="G22" s="58">
        <f>'8a'!N24</f>
        <v>0</v>
      </c>
      <c r="H22" s="58">
        <f>'8a'!O24</f>
        <v>0</v>
      </c>
      <c r="I22" s="59">
        <f>'8a'!L24</f>
        <v>0</v>
      </c>
    </row>
    <row r="23" spans="1:9" x14ac:dyDescent="0.2">
      <c r="A23" s="74">
        <f>IF(E23=0,0,IF(COUNTBLANK(E23)=1,0,COUNTA($E$15:E23)))</f>
        <v>0</v>
      </c>
      <c r="B23" s="25">
        <f t="shared" si="0"/>
        <v>0</v>
      </c>
      <c r="C23" s="141" t="str">
        <f>'9a'!C2:I2</f>
        <v>Zibens aizsardzības sistēma un apgaismojums</v>
      </c>
      <c r="D23" s="142"/>
      <c r="E23" s="62">
        <f>'9a'!P59</f>
        <v>0</v>
      </c>
      <c r="F23" s="46">
        <f>'9a'!M59</f>
        <v>0</v>
      </c>
      <c r="G23" s="58">
        <f>'9a'!N59</f>
        <v>0</v>
      </c>
      <c r="H23" s="58">
        <f>'9a'!O59</f>
        <v>0</v>
      </c>
      <c r="I23" s="59">
        <f>'9a'!L59</f>
        <v>0</v>
      </c>
    </row>
    <row r="24" spans="1:9" x14ac:dyDescent="0.2">
      <c r="A24" s="74">
        <f>IF(E24=0,0,IF(COUNTBLANK(E24)=1,0,COUNTA($E$15:E24)))</f>
        <v>0</v>
      </c>
      <c r="B24" s="25">
        <f t="shared" si="0"/>
        <v>0</v>
      </c>
      <c r="C24" s="141" t="str">
        <f>'10a'!C2:I2</f>
        <v>Apkures sistēma</v>
      </c>
      <c r="D24" s="142"/>
      <c r="E24" s="62">
        <f>'10a'!P133</f>
        <v>0</v>
      </c>
      <c r="F24" s="46">
        <f>'10a'!M133</f>
        <v>0</v>
      </c>
      <c r="G24" s="58">
        <f>'10a'!N133</f>
        <v>0</v>
      </c>
      <c r="H24" s="58">
        <f>'10a'!O133</f>
        <v>0</v>
      </c>
      <c r="I24" s="59">
        <f>'10a'!L133</f>
        <v>0</v>
      </c>
    </row>
    <row r="25" spans="1:9" ht="11.25" customHeight="1" thickBot="1" x14ac:dyDescent="0.25">
      <c r="A25" s="74">
        <f>IF(E25=0,0,IF(COUNTBLANK(E25)=1,0,COUNTA($E$15:E25)))</f>
        <v>0</v>
      </c>
      <c r="B25" s="25">
        <f t="shared" si="0"/>
        <v>0</v>
      </c>
      <c r="C25" s="141" t="str">
        <f>'11a'!C2:I2</f>
        <v>Ūdensapgādes Ū-1, S-3, S-4 un kanalizācijas sistēmas K-1, K-2, K-3, LK-1, LK-2, LK-3</v>
      </c>
      <c r="D25" s="142"/>
      <c r="E25" s="62">
        <f>'11a'!P219</f>
        <v>0</v>
      </c>
      <c r="F25" s="46">
        <f>'11a'!M219</f>
        <v>0</v>
      </c>
      <c r="G25" s="58">
        <f>'11a'!N219</f>
        <v>0</v>
      </c>
      <c r="H25" s="58">
        <f>'11a'!O219</f>
        <v>0</v>
      </c>
      <c r="I25" s="59">
        <f>'11a'!L219</f>
        <v>0</v>
      </c>
    </row>
    <row r="26" spans="1:9" ht="12" thickBot="1" x14ac:dyDescent="0.25">
      <c r="A26" s="127" t="s">
        <v>33</v>
      </c>
      <c r="B26" s="128"/>
      <c r="C26" s="128"/>
      <c r="D26" s="128"/>
      <c r="E26" s="41">
        <f>SUM(E15:E25)</f>
        <v>0</v>
      </c>
      <c r="F26" s="40">
        <f>SUM(F15:F25)</f>
        <v>0</v>
      </c>
      <c r="G26" s="40">
        <f>SUM(G15:G25)</f>
        <v>0</v>
      </c>
      <c r="H26" s="40">
        <f>SUM(H15:H25)</f>
        <v>0</v>
      </c>
      <c r="I26" s="41">
        <f>SUM(I15:I25)</f>
        <v>0</v>
      </c>
    </row>
    <row r="27" spans="1:9" x14ac:dyDescent="0.2">
      <c r="A27" s="129" t="s">
        <v>34</v>
      </c>
      <c r="B27" s="130"/>
      <c r="C27" s="131"/>
      <c r="D27" s="70"/>
      <c r="E27" s="42">
        <f>ROUND(E26*$D27,2)</f>
        <v>0</v>
      </c>
      <c r="F27" s="43"/>
      <c r="G27" s="43"/>
      <c r="H27" s="43"/>
      <c r="I27" s="43"/>
    </row>
    <row r="28" spans="1:9" x14ac:dyDescent="0.2">
      <c r="A28" s="132" t="s">
        <v>35</v>
      </c>
      <c r="B28" s="133"/>
      <c r="C28" s="134"/>
      <c r="D28" s="71"/>
      <c r="E28" s="44">
        <f>ROUND(E27*$D28,2)</f>
        <v>0</v>
      </c>
      <c r="F28" s="43"/>
      <c r="G28" s="43"/>
      <c r="H28" s="43"/>
      <c r="I28" s="43"/>
    </row>
    <row r="29" spans="1:9" x14ac:dyDescent="0.2">
      <c r="A29" s="135" t="s">
        <v>36</v>
      </c>
      <c r="B29" s="136"/>
      <c r="C29" s="137"/>
      <c r="D29" s="72"/>
      <c r="E29" s="44">
        <f>ROUND(E26*$D29,2)</f>
        <v>0</v>
      </c>
      <c r="F29" s="43"/>
      <c r="G29" s="43"/>
      <c r="H29" s="43"/>
      <c r="I29" s="43"/>
    </row>
    <row r="30" spans="1:9" ht="12" thickBot="1" x14ac:dyDescent="0.25">
      <c r="A30" s="138" t="s">
        <v>37</v>
      </c>
      <c r="B30" s="139"/>
      <c r="C30" s="140"/>
      <c r="D30" s="22"/>
      <c r="E30" s="45">
        <f>SUM(E26:E29)-E28</f>
        <v>0</v>
      </c>
      <c r="F30" s="43"/>
      <c r="G30" s="43"/>
      <c r="H30" s="43"/>
      <c r="I30" s="43"/>
    </row>
    <row r="31" spans="1:9" x14ac:dyDescent="0.2">
      <c r="G31" s="21"/>
    </row>
    <row r="32" spans="1:9" x14ac:dyDescent="0.2">
      <c r="C32" s="17"/>
      <c r="D32" s="17"/>
      <c r="E32" s="17"/>
      <c r="F32" s="23"/>
      <c r="G32" s="23"/>
      <c r="H32" s="23"/>
      <c r="I32" s="23"/>
    </row>
    <row r="35" spans="1:8" x14ac:dyDescent="0.2">
      <c r="A35" s="1" t="s">
        <v>14</v>
      </c>
      <c r="B35" s="17"/>
      <c r="C35" s="126"/>
      <c r="D35" s="126"/>
      <c r="E35" s="126"/>
      <c r="F35" s="126"/>
      <c r="G35" s="126"/>
      <c r="H35" s="126"/>
    </row>
    <row r="36" spans="1:8" x14ac:dyDescent="0.2">
      <c r="A36" s="17"/>
      <c r="B36" s="17"/>
      <c r="C36" s="121" t="s">
        <v>15</v>
      </c>
      <c r="D36" s="121"/>
      <c r="E36" s="121"/>
      <c r="F36" s="121"/>
      <c r="G36" s="121"/>
      <c r="H36" s="121"/>
    </row>
    <row r="37" spans="1:8" x14ac:dyDescent="0.2">
      <c r="A37" s="17"/>
      <c r="B37" s="17"/>
      <c r="C37" s="17"/>
      <c r="D37" s="17"/>
      <c r="E37" s="17"/>
      <c r="F37" s="17"/>
      <c r="G37" s="17"/>
      <c r="H37" s="17"/>
    </row>
    <row r="38" spans="1:8" x14ac:dyDescent="0.2">
      <c r="A38" s="86" t="str">
        <f>'Piel.Nr.20 Koptāme'!A36</f>
        <v>Tāme sastādīta 20__. gada __. _________</v>
      </c>
      <c r="B38" s="87"/>
      <c r="C38" s="87"/>
      <c r="D38" s="87"/>
      <c r="F38" s="17"/>
      <c r="G38" s="17"/>
      <c r="H38" s="17"/>
    </row>
    <row r="39" spans="1:8" x14ac:dyDescent="0.2">
      <c r="A39" s="17"/>
      <c r="B39" s="17"/>
      <c r="C39" s="17"/>
      <c r="D39" s="17"/>
      <c r="E39" s="17"/>
      <c r="F39" s="17"/>
      <c r="G39" s="17"/>
      <c r="H39" s="17"/>
    </row>
    <row r="40" spans="1:8" x14ac:dyDescent="0.2">
      <c r="A40" s="1" t="s">
        <v>38</v>
      </c>
      <c r="B40" s="17"/>
      <c r="C40" s="126"/>
      <c r="D40" s="126"/>
      <c r="E40" s="126"/>
      <c r="F40" s="126"/>
      <c r="G40" s="126"/>
      <c r="H40" s="126"/>
    </row>
    <row r="41" spans="1:8" x14ac:dyDescent="0.2">
      <c r="A41" s="17"/>
      <c r="B41" s="17"/>
      <c r="C41" s="121" t="s">
        <v>15</v>
      </c>
      <c r="D41" s="121"/>
      <c r="E41" s="121"/>
      <c r="F41" s="121"/>
      <c r="G41" s="121"/>
      <c r="H41" s="121"/>
    </row>
    <row r="42" spans="1:8" x14ac:dyDescent="0.2">
      <c r="A42" s="17"/>
      <c r="B42" s="17"/>
      <c r="C42" s="17"/>
      <c r="D42" s="17"/>
      <c r="E42" s="17"/>
      <c r="F42" s="17"/>
      <c r="G42" s="17"/>
      <c r="H42" s="17"/>
    </row>
    <row r="43" spans="1:8" x14ac:dyDescent="0.2">
      <c r="A43" s="86" t="s">
        <v>56</v>
      </c>
      <c r="B43" s="87"/>
      <c r="C43" s="92"/>
      <c r="D43" s="87"/>
      <c r="F43" s="17"/>
      <c r="G43" s="17"/>
      <c r="H43" s="17"/>
    </row>
    <row r="53" spans="5:9" x14ac:dyDescent="0.2">
      <c r="E53" s="21"/>
      <c r="F53" s="21"/>
      <c r="G53" s="21"/>
      <c r="H53" s="21"/>
      <c r="I53" s="21"/>
    </row>
  </sheetData>
  <mergeCells count="40">
    <mergeCell ref="A7:C7"/>
    <mergeCell ref="D7:I7"/>
    <mergeCell ref="G1:I1"/>
    <mergeCell ref="A2:I2"/>
    <mergeCell ref="C4:I4"/>
    <mergeCell ref="A6:C6"/>
    <mergeCell ref="D6:I6"/>
    <mergeCell ref="C5:I5"/>
    <mergeCell ref="F13:H13"/>
    <mergeCell ref="I13:I14"/>
    <mergeCell ref="A8:C8"/>
    <mergeCell ref="D8:I8"/>
    <mergeCell ref="A9:C9"/>
    <mergeCell ref="D9:I9"/>
    <mergeCell ref="D10:E10"/>
    <mergeCell ref="D11:E11"/>
    <mergeCell ref="C20:D20"/>
    <mergeCell ref="A13:A14"/>
    <mergeCell ref="B13:B14"/>
    <mergeCell ref="C13:D14"/>
    <mergeCell ref="E13:E14"/>
    <mergeCell ref="C15:D15"/>
    <mergeCell ref="C16:D16"/>
    <mergeCell ref="C17:D17"/>
    <mergeCell ref="C18:D18"/>
    <mergeCell ref="C19:D19"/>
    <mergeCell ref="C21:D21"/>
    <mergeCell ref="C22:D22"/>
    <mergeCell ref="C23:D23"/>
    <mergeCell ref="C24:D24"/>
    <mergeCell ref="C25:D25"/>
    <mergeCell ref="C35:H35"/>
    <mergeCell ref="C36:H36"/>
    <mergeCell ref="C40:H40"/>
    <mergeCell ref="C41:H41"/>
    <mergeCell ref="A26:D26"/>
    <mergeCell ref="A27:C27"/>
    <mergeCell ref="A28:C28"/>
    <mergeCell ref="A29:C29"/>
    <mergeCell ref="A30:C30"/>
  </mergeCells>
  <conditionalFormatting sqref="E26:I26">
    <cfRule type="cellIs" dxfId="262" priority="19" operator="equal">
      <formula>0</formula>
    </cfRule>
  </conditionalFormatting>
  <conditionalFormatting sqref="D10:E11">
    <cfRule type="cellIs" dxfId="261" priority="18" operator="equal">
      <formula>0</formula>
    </cfRule>
  </conditionalFormatting>
  <conditionalFormatting sqref="E15 C15:D25 E27:E30 I15:I25">
    <cfRule type="cellIs" dxfId="260" priority="16" operator="equal">
      <formula>0</formula>
    </cfRule>
  </conditionalFormatting>
  <conditionalFormatting sqref="D27:D29">
    <cfRule type="cellIs" dxfId="259" priority="14" operator="equal">
      <formula>0</formula>
    </cfRule>
  </conditionalFormatting>
  <conditionalFormatting sqref="C40:H40">
    <cfRule type="cellIs" dxfId="258" priority="11" operator="equal">
      <formula>0</formula>
    </cfRule>
  </conditionalFormatting>
  <conditionalFormatting sqref="C35:H35">
    <cfRule type="cellIs" dxfId="257" priority="10" operator="equal">
      <formula>0</formula>
    </cfRule>
  </conditionalFormatting>
  <conditionalFormatting sqref="E15:E25">
    <cfRule type="cellIs" dxfId="256" priority="8" operator="equal">
      <formula>0</formula>
    </cfRule>
  </conditionalFormatting>
  <conditionalFormatting sqref="F15:I25">
    <cfRule type="cellIs" dxfId="255" priority="7" operator="equal">
      <formula>0</formula>
    </cfRule>
  </conditionalFormatting>
  <conditionalFormatting sqref="D6:I9">
    <cfRule type="cellIs" dxfId="254" priority="6" operator="equal">
      <formula>0</formula>
    </cfRule>
  </conditionalFormatting>
  <conditionalFormatting sqref="C43">
    <cfRule type="cellIs" dxfId="253" priority="4" operator="equal">
      <formula>0</formula>
    </cfRule>
  </conditionalFormatting>
  <conditionalFormatting sqref="B15:B25">
    <cfRule type="cellIs" dxfId="252" priority="3" operator="equal">
      <formula>0</formula>
    </cfRule>
  </conditionalFormatting>
  <conditionalFormatting sqref="A15:A25">
    <cfRule type="cellIs" dxfId="251" priority="1" operator="equal">
      <formula>0</formula>
    </cfRule>
  </conditionalFormatting>
  <pageMargins left="0.7" right="0.7" top="0.75" bottom="0.75" header="0.3" footer="0.3"/>
  <pageSetup paperSize="9" scale="99" orientation="landscape" r:id="rId1"/>
  <extLst>
    <ext xmlns:x14="http://schemas.microsoft.com/office/spreadsheetml/2009/9/main" uri="{78C0D931-6437-407d-A8EE-F0AAD7539E65}">
      <x14:conditionalFormattings>
        <x14:conditionalFormatting xmlns:xm="http://schemas.microsoft.com/office/excel/2006/main">
          <x14:cfRule type="containsText" priority="13" operator="containsText" id="{12AB918F-DA10-40D3-98FE-0DAD77BA765F}">
            <xm:f>NOT(ISERROR(SEARCH("Tāme sastādīta ____. gada ___. ______________",A38)))</xm:f>
            <xm:f>"Tāme sastādīta ____. gada ___. ______________"</xm:f>
            <x14:dxf>
              <font>
                <color auto="1"/>
              </font>
              <fill>
                <patternFill>
                  <bgColor rgb="FFC6EFCE"/>
                </patternFill>
              </fill>
            </x14:dxf>
          </x14:cfRule>
          <xm:sqref>A38</xm:sqref>
        </x14:conditionalFormatting>
        <x14:conditionalFormatting xmlns:xm="http://schemas.microsoft.com/office/excel/2006/main">
          <x14:cfRule type="containsText" priority="9" operator="containsText" id="{B0E18B02-73ED-406C-A15F-5DAFFA939ECE}">
            <xm:f>NOT(ISERROR(SEARCH("Sertifikāta Nr. _________________________________",A43)))</xm:f>
            <xm:f>"Sertifikāta Nr. _________________________________"</xm:f>
            <x14:dxf>
              <font>
                <color auto="1"/>
              </font>
              <fill>
                <patternFill>
                  <bgColor rgb="FFC6EFCE"/>
                </patternFill>
              </fill>
            </x14:dxf>
          </x14:cfRule>
          <xm:sqref>A43</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P73"/>
  <sheetViews>
    <sheetView view="pageBreakPreview" zoomScale="60" zoomScaleNormal="100" workbookViewId="0">
      <selection activeCell="F66" sqref="F66"/>
    </sheetView>
  </sheetViews>
  <sheetFormatPr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3"/>
      <c r="B1" s="23"/>
      <c r="C1" s="27" t="s">
        <v>39</v>
      </c>
      <c r="D1" s="52"/>
      <c r="E1" s="23"/>
      <c r="F1" s="23"/>
      <c r="G1" s="23"/>
      <c r="H1" s="23"/>
      <c r="I1" s="23"/>
      <c r="J1" s="23"/>
      <c r="N1" s="26"/>
      <c r="O1" s="27"/>
      <c r="P1" s="28"/>
    </row>
    <row r="2" spans="1:16" x14ac:dyDescent="0.2">
      <c r="A2" s="29"/>
      <c r="B2" s="29"/>
      <c r="C2" s="173" t="s">
        <v>58</v>
      </c>
      <c r="D2" s="173"/>
      <c r="E2" s="173"/>
      <c r="F2" s="173"/>
      <c r="G2" s="173"/>
      <c r="H2" s="173"/>
      <c r="I2" s="173"/>
      <c r="J2" s="29"/>
    </row>
    <row r="3" spans="1:16" x14ac:dyDescent="0.2">
      <c r="A3" s="30"/>
      <c r="B3" s="30"/>
      <c r="C3" s="164" t="s">
        <v>18</v>
      </c>
      <c r="D3" s="164"/>
      <c r="E3" s="164"/>
      <c r="F3" s="164"/>
      <c r="G3" s="164"/>
      <c r="H3" s="164"/>
      <c r="I3" s="164"/>
      <c r="J3" s="30"/>
    </row>
    <row r="4" spans="1:16" x14ac:dyDescent="0.2">
      <c r="A4" s="30"/>
      <c r="B4" s="30"/>
      <c r="C4" s="174" t="s">
        <v>55</v>
      </c>
      <c r="D4" s="174"/>
      <c r="E4" s="174"/>
      <c r="F4" s="174"/>
      <c r="G4" s="174"/>
      <c r="H4" s="174"/>
      <c r="I4" s="174"/>
      <c r="J4" s="30"/>
    </row>
    <row r="5" spans="1:16" ht="11.25" customHeight="1" x14ac:dyDescent="0.2">
      <c r="A5" s="23"/>
      <c r="B5" s="23"/>
      <c r="C5" s="27" t="s">
        <v>5</v>
      </c>
      <c r="D5" s="187" t="str">
        <f>'Piel.Nr.19 Kopsavilkums'!D6</f>
        <v>Energoefektivitātes paaugstināšana daudzdzīvokļu dzīvojamā mājā Rūpniecības ielā 42, Valmierā</v>
      </c>
      <c r="E5" s="187"/>
      <c r="F5" s="187"/>
      <c r="G5" s="187"/>
      <c r="H5" s="187"/>
      <c r="I5" s="187"/>
      <c r="J5" s="187"/>
      <c r="K5" s="187"/>
      <c r="L5" s="187"/>
      <c r="M5" s="17"/>
      <c r="N5" s="17"/>
      <c r="O5" s="17"/>
      <c r="P5" s="17"/>
    </row>
    <row r="6" spans="1:16" x14ac:dyDescent="0.2">
      <c r="A6" s="23"/>
      <c r="B6" s="23"/>
      <c r="C6" s="27" t="s">
        <v>6</v>
      </c>
      <c r="D6" s="187" t="str">
        <f>'Piel.Nr.19 Kopsavilkums'!D7</f>
        <v>Energoefektivitātes paaugstināšana daudzdzīvokļu dzīvojamā mājā Rūpniecības ielā 42, Valmierā</v>
      </c>
      <c r="E6" s="187"/>
      <c r="F6" s="187"/>
      <c r="G6" s="187"/>
      <c r="H6" s="187"/>
      <c r="I6" s="187"/>
      <c r="J6" s="187"/>
      <c r="K6" s="187"/>
      <c r="L6" s="187"/>
      <c r="M6" s="17"/>
      <c r="N6" s="17"/>
      <c r="O6" s="17"/>
      <c r="P6" s="17"/>
    </row>
    <row r="7" spans="1:16" x14ac:dyDescent="0.2">
      <c r="A7" s="23"/>
      <c r="B7" s="23"/>
      <c r="C7" s="27" t="s">
        <v>7</v>
      </c>
      <c r="D7" s="187" t="str">
        <f>'Piel.Nr.19 Kopsavilkums'!D8</f>
        <v>Rūpniecības ielā 42, Valmierā</v>
      </c>
      <c r="E7" s="187"/>
      <c r="F7" s="187"/>
      <c r="G7" s="187"/>
      <c r="H7" s="187"/>
      <c r="I7" s="187"/>
      <c r="J7" s="187"/>
      <c r="K7" s="187"/>
      <c r="L7" s="187"/>
      <c r="M7" s="17"/>
      <c r="N7" s="17"/>
      <c r="O7" s="17"/>
      <c r="P7" s="17"/>
    </row>
    <row r="8" spans="1:16" x14ac:dyDescent="0.2">
      <c r="A8" s="23"/>
      <c r="B8" s="23"/>
      <c r="C8" s="4" t="s">
        <v>21</v>
      </c>
      <c r="D8" s="187" t="str">
        <f>'Piel.Nr.19 Kopsavilkums'!D9</f>
        <v>VN 2019/28</v>
      </c>
      <c r="E8" s="187"/>
      <c r="F8" s="187"/>
      <c r="G8" s="187"/>
      <c r="H8" s="187"/>
      <c r="I8" s="187"/>
      <c r="J8" s="187"/>
      <c r="K8" s="187"/>
      <c r="L8" s="187"/>
      <c r="M8" s="17"/>
      <c r="N8" s="17"/>
      <c r="O8" s="17"/>
      <c r="P8" s="17"/>
    </row>
    <row r="9" spans="1:16" ht="11.25" customHeight="1" x14ac:dyDescent="0.2">
      <c r="A9" s="175" t="s">
        <v>40</v>
      </c>
      <c r="B9" s="175"/>
      <c r="C9" s="175"/>
      <c r="D9" s="175"/>
      <c r="E9" s="175"/>
      <c r="F9" s="175"/>
      <c r="G9" s="31"/>
      <c r="H9" s="31"/>
      <c r="I9" s="31"/>
      <c r="J9" s="179" t="s">
        <v>41</v>
      </c>
      <c r="K9" s="179"/>
      <c r="L9" s="179"/>
      <c r="M9" s="179"/>
      <c r="N9" s="186">
        <f>P61</f>
        <v>0</v>
      </c>
      <c r="O9" s="186"/>
      <c r="P9" s="31"/>
    </row>
    <row r="10" spans="1:16" x14ac:dyDescent="0.2">
      <c r="A10" s="32"/>
      <c r="B10" s="33"/>
      <c r="C10" s="4"/>
      <c r="D10" s="23"/>
      <c r="E10" s="23"/>
      <c r="F10" s="23"/>
      <c r="G10" s="23"/>
      <c r="H10" s="23"/>
      <c r="I10" s="23"/>
      <c r="J10" s="23"/>
      <c r="K10" s="23"/>
      <c r="L10" s="29"/>
      <c r="M10" s="29"/>
      <c r="O10" s="90"/>
      <c r="P10" s="88" t="str">
        <f>A67</f>
        <v>Tāme sastādīta 20__. gada __. _________</v>
      </c>
    </row>
    <row r="11" spans="1:16" ht="12" thickBot="1" x14ac:dyDescent="0.25">
      <c r="A11" s="32"/>
      <c r="B11" s="33"/>
      <c r="C11" s="4"/>
      <c r="D11" s="23"/>
      <c r="E11" s="23"/>
      <c r="F11" s="23"/>
      <c r="G11" s="23"/>
      <c r="H11" s="23"/>
      <c r="I11" s="23"/>
      <c r="J11" s="23"/>
      <c r="K11" s="23"/>
      <c r="L11" s="34"/>
      <c r="M11" s="34"/>
      <c r="N11" s="35"/>
      <c r="O11" s="26"/>
      <c r="P11" s="23"/>
    </row>
    <row r="12" spans="1:16" x14ac:dyDescent="0.2">
      <c r="A12" s="143" t="s">
        <v>24</v>
      </c>
      <c r="B12" s="181" t="s">
        <v>42</v>
      </c>
      <c r="C12" s="177" t="s">
        <v>43</v>
      </c>
      <c r="D12" s="184" t="s">
        <v>44</v>
      </c>
      <c r="E12" s="167" t="s">
        <v>45</v>
      </c>
      <c r="F12" s="176" t="s">
        <v>46</v>
      </c>
      <c r="G12" s="177"/>
      <c r="H12" s="177"/>
      <c r="I12" s="177"/>
      <c r="J12" s="177"/>
      <c r="K12" s="178"/>
      <c r="L12" s="176" t="s">
        <v>47</v>
      </c>
      <c r="M12" s="177"/>
      <c r="N12" s="177"/>
      <c r="O12" s="177"/>
      <c r="P12" s="178"/>
    </row>
    <row r="13" spans="1:16" ht="126.75" customHeight="1" thickBot="1" x14ac:dyDescent="0.25">
      <c r="A13" s="180"/>
      <c r="B13" s="182"/>
      <c r="C13" s="183"/>
      <c r="D13" s="185"/>
      <c r="E13" s="168"/>
      <c r="F13" s="36" t="s">
        <v>48</v>
      </c>
      <c r="G13" s="37" t="s">
        <v>49</v>
      </c>
      <c r="H13" s="37" t="s">
        <v>50</v>
      </c>
      <c r="I13" s="37" t="s">
        <v>51</v>
      </c>
      <c r="J13" s="37" t="s">
        <v>52</v>
      </c>
      <c r="K13" s="63" t="s">
        <v>53</v>
      </c>
      <c r="L13" s="36" t="s">
        <v>48</v>
      </c>
      <c r="M13" s="37" t="s">
        <v>50</v>
      </c>
      <c r="N13" s="37" t="s">
        <v>51</v>
      </c>
      <c r="O13" s="37" t="s">
        <v>52</v>
      </c>
      <c r="P13" s="63" t="s">
        <v>53</v>
      </c>
    </row>
    <row r="14" spans="1:16" x14ac:dyDescent="0.2">
      <c r="A14" s="93">
        <v>1.1000000000000001</v>
      </c>
      <c r="B14" s="39"/>
      <c r="C14" s="99" t="s">
        <v>59</v>
      </c>
      <c r="D14" s="25"/>
      <c r="E14" s="65"/>
      <c r="F14" s="66"/>
      <c r="G14" s="64"/>
      <c r="H14" s="48">
        <f>ROUND(F14*G14,2)</f>
        <v>0</v>
      </c>
      <c r="I14" s="64"/>
      <c r="J14" s="64"/>
      <c r="K14" s="49">
        <f>SUM(H14:J14)</f>
        <v>0</v>
      </c>
      <c r="L14" s="50">
        <f>ROUND(E14*F14,2)</f>
        <v>0</v>
      </c>
      <c r="M14" s="48">
        <f>ROUND(H14*E14,2)</f>
        <v>0</v>
      </c>
      <c r="N14" s="48">
        <f>ROUND(I14*E14,2)</f>
        <v>0</v>
      </c>
      <c r="O14" s="48">
        <f>ROUND(J14*E14,2)</f>
        <v>0</v>
      </c>
      <c r="P14" s="49">
        <f>SUM(M14:O14)</f>
        <v>0</v>
      </c>
    </row>
    <row r="15" spans="1:16" ht="12.75" customHeight="1" x14ac:dyDescent="0.2">
      <c r="A15" s="94" t="s">
        <v>60</v>
      </c>
      <c r="B15" s="39"/>
      <c r="C15" s="47" t="s">
        <v>61</v>
      </c>
      <c r="D15" s="25" t="s">
        <v>149</v>
      </c>
      <c r="E15" s="65">
        <v>42.33</v>
      </c>
      <c r="F15" s="66"/>
      <c r="G15" s="64"/>
      <c r="H15" s="48">
        <f t="shared" ref="H15:H60" si="0">ROUND(F15*G15,2)</f>
        <v>0</v>
      </c>
      <c r="I15" s="64"/>
      <c r="J15" s="64"/>
      <c r="K15" s="49">
        <f t="shared" ref="K15:K60" si="1">SUM(H15:J15)</f>
        <v>0</v>
      </c>
      <c r="L15" s="50">
        <f t="shared" ref="L15:L60" si="2">ROUND(E15*F15,2)</f>
        <v>0</v>
      </c>
      <c r="M15" s="48">
        <f t="shared" ref="M15:M60" si="3">ROUND(H15*E15,2)</f>
        <v>0</v>
      </c>
      <c r="N15" s="48">
        <f t="shared" ref="N15:N60" si="4">ROUND(I15*E15,2)</f>
        <v>0</v>
      </c>
      <c r="O15" s="48">
        <f t="shared" ref="O15:O60" si="5">ROUND(J15*E15,2)</f>
        <v>0</v>
      </c>
      <c r="P15" s="49">
        <f t="shared" ref="P15:P60" si="6">SUM(M15:O15)</f>
        <v>0</v>
      </c>
    </row>
    <row r="16" spans="1:16" ht="33.75" x14ac:dyDescent="0.2">
      <c r="A16" s="94" t="s">
        <v>62</v>
      </c>
      <c r="B16" s="39"/>
      <c r="C16" s="47" t="s">
        <v>63</v>
      </c>
      <c r="D16" s="25" t="s">
        <v>150</v>
      </c>
      <c r="E16" s="65">
        <v>227.24</v>
      </c>
      <c r="F16" s="66"/>
      <c r="G16" s="64"/>
      <c r="H16" s="48">
        <f t="shared" si="0"/>
        <v>0</v>
      </c>
      <c r="I16" s="64"/>
      <c r="J16" s="64"/>
      <c r="K16" s="49">
        <f t="shared" si="1"/>
        <v>0</v>
      </c>
      <c r="L16" s="50">
        <f t="shared" si="2"/>
        <v>0</v>
      </c>
      <c r="M16" s="48">
        <f t="shared" si="3"/>
        <v>0</v>
      </c>
      <c r="N16" s="48">
        <f t="shared" si="4"/>
        <v>0</v>
      </c>
      <c r="O16" s="48">
        <f t="shared" si="5"/>
        <v>0</v>
      </c>
      <c r="P16" s="49">
        <f t="shared" si="6"/>
        <v>0</v>
      </c>
    </row>
    <row r="17" spans="1:16" x14ac:dyDescent="0.2">
      <c r="A17" s="94" t="s">
        <v>64</v>
      </c>
      <c r="B17" s="39"/>
      <c r="C17" s="47" t="s">
        <v>65</v>
      </c>
      <c r="D17" s="25" t="s">
        <v>150</v>
      </c>
      <c r="E17" s="65">
        <v>4.5599999999999996</v>
      </c>
      <c r="F17" s="66"/>
      <c r="G17" s="64"/>
      <c r="H17" s="48">
        <f t="shared" si="0"/>
        <v>0</v>
      </c>
      <c r="I17" s="64"/>
      <c r="J17" s="64"/>
      <c r="K17" s="49">
        <f t="shared" si="1"/>
        <v>0</v>
      </c>
      <c r="L17" s="50">
        <f t="shared" si="2"/>
        <v>0</v>
      </c>
      <c r="M17" s="48">
        <f t="shared" si="3"/>
        <v>0</v>
      </c>
      <c r="N17" s="48">
        <f t="shared" si="4"/>
        <v>0</v>
      </c>
      <c r="O17" s="48">
        <f t="shared" si="5"/>
        <v>0</v>
      </c>
      <c r="P17" s="49">
        <f t="shared" si="6"/>
        <v>0</v>
      </c>
    </row>
    <row r="18" spans="1:16" x14ac:dyDescent="0.2">
      <c r="A18" s="94" t="s">
        <v>66</v>
      </c>
      <c r="B18" s="39"/>
      <c r="C18" s="47" t="s">
        <v>67</v>
      </c>
      <c r="D18" s="25" t="s">
        <v>150</v>
      </c>
      <c r="E18" s="65">
        <v>244.5</v>
      </c>
      <c r="F18" s="66"/>
      <c r="G18" s="64"/>
      <c r="H18" s="48">
        <f t="shared" si="0"/>
        <v>0</v>
      </c>
      <c r="I18" s="64"/>
      <c r="J18" s="64"/>
      <c r="K18" s="49">
        <f t="shared" si="1"/>
        <v>0</v>
      </c>
      <c r="L18" s="50">
        <f t="shared" si="2"/>
        <v>0</v>
      </c>
      <c r="M18" s="48">
        <f t="shared" si="3"/>
        <v>0</v>
      </c>
      <c r="N18" s="48">
        <f t="shared" si="4"/>
        <v>0</v>
      </c>
      <c r="O18" s="48">
        <f t="shared" si="5"/>
        <v>0</v>
      </c>
      <c r="P18" s="49">
        <f t="shared" si="6"/>
        <v>0</v>
      </c>
    </row>
    <row r="19" spans="1:16" ht="22.5" x14ac:dyDescent="0.2">
      <c r="A19" s="94" t="s">
        <v>68</v>
      </c>
      <c r="B19" s="39"/>
      <c r="C19" s="47" t="s">
        <v>69</v>
      </c>
      <c r="D19" s="25" t="s">
        <v>151</v>
      </c>
      <c r="E19" s="65">
        <v>45.53</v>
      </c>
      <c r="F19" s="66"/>
      <c r="G19" s="64"/>
      <c r="H19" s="48">
        <f t="shared" si="0"/>
        <v>0</v>
      </c>
      <c r="I19" s="64"/>
      <c r="J19" s="64"/>
      <c r="K19" s="49">
        <f t="shared" si="1"/>
        <v>0</v>
      </c>
      <c r="L19" s="50">
        <f t="shared" si="2"/>
        <v>0</v>
      </c>
      <c r="M19" s="48">
        <f t="shared" si="3"/>
        <v>0</v>
      </c>
      <c r="N19" s="48">
        <f t="shared" si="4"/>
        <v>0</v>
      </c>
      <c r="O19" s="48">
        <f t="shared" si="5"/>
        <v>0</v>
      </c>
      <c r="P19" s="49">
        <f t="shared" si="6"/>
        <v>0</v>
      </c>
    </row>
    <row r="20" spans="1:16" x14ac:dyDescent="0.2">
      <c r="A20" s="95" t="s">
        <v>70</v>
      </c>
      <c r="B20" s="39"/>
      <c r="C20" s="99" t="s">
        <v>71</v>
      </c>
      <c r="D20" s="25"/>
      <c r="E20" s="65"/>
      <c r="F20" s="66"/>
      <c r="G20" s="64"/>
      <c r="H20" s="48">
        <f t="shared" si="0"/>
        <v>0</v>
      </c>
      <c r="I20" s="64"/>
      <c r="J20" s="64"/>
      <c r="K20" s="49">
        <f t="shared" si="1"/>
        <v>0</v>
      </c>
      <c r="L20" s="50">
        <f t="shared" si="2"/>
        <v>0</v>
      </c>
      <c r="M20" s="48">
        <f t="shared" si="3"/>
        <v>0</v>
      </c>
      <c r="N20" s="48">
        <f t="shared" si="4"/>
        <v>0</v>
      </c>
      <c r="O20" s="48">
        <f t="shared" si="5"/>
        <v>0</v>
      </c>
      <c r="P20" s="49">
        <f t="shared" si="6"/>
        <v>0</v>
      </c>
    </row>
    <row r="21" spans="1:16" ht="22.5" x14ac:dyDescent="0.2">
      <c r="A21" s="94" t="s">
        <v>72</v>
      </c>
      <c r="B21" s="39"/>
      <c r="C21" s="47" t="s">
        <v>73</v>
      </c>
      <c r="D21" s="25" t="s">
        <v>151</v>
      </c>
      <c r="E21" s="65">
        <v>153.57</v>
      </c>
      <c r="F21" s="66"/>
      <c r="G21" s="64"/>
      <c r="H21" s="48">
        <f t="shared" si="0"/>
        <v>0</v>
      </c>
      <c r="I21" s="64"/>
      <c r="J21" s="64"/>
      <c r="K21" s="49">
        <f t="shared" si="1"/>
        <v>0</v>
      </c>
      <c r="L21" s="50">
        <f t="shared" si="2"/>
        <v>0</v>
      </c>
      <c r="M21" s="48">
        <f t="shared" si="3"/>
        <v>0</v>
      </c>
      <c r="N21" s="48">
        <f t="shared" si="4"/>
        <v>0</v>
      </c>
      <c r="O21" s="48">
        <f t="shared" si="5"/>
        <v>0</v>
      </c>
      <c r="P21" s="49">
        <f t="shared" si="6"/>
        <v>0</v>
      </c>
    </row>
    <row r="22" spans="1:16" ht="22.5" x14ac:dyDescent="0.2">
      <c r="A22" s="94" t="s">
        <v>74</v>
      </c>
      <c r="B22" s="39"/>
      <c r="C22" s="47" t="s">
        <v>75</v>
      </c>
      <c r="D22" s="25" t="s">
        <v>151</v>
      </c>
      <c r="E22" s="65">
        <v>153.57</v>
      </c>
      <c r="F22" s="66"/>
      <c r="G22" s="64"/>
      <c r="H22" s="48">
        <f t="shared" si="0"/>
        <v>0</v>
      </c>
      <c r="I22" s="64"/>
      <c r="J22" s="64"/>
      <c r="K22" s="49">
        <f t="shared" si="1"/>
        <v>0</v>
      </c>
      <c r="L22" s="50">
        <f t="shared" si="2"/>
        <v>0</v>
      </c>
      <c r="M22" s="48">
        <f t="shared" si="3"/>
        <v>0</v>
      </c>
      <c r="N22" s="48">
        <f t="shared" si="4"/>
        <v>0</v>
      </c>
      <c r="O22" s="48">
        <f t="shared" si="5"/>
        <v>0</v>
      </c>
      <c r="P22" s="49">
        <f t="shared" si="6"/>
        <v>0</v>
      </c>
    </row>
    <row r="23" spans="1:16" ht="22.5" x14ac:dyDescent="0.2">
      <c r="A23" s="94" t="s">
        <v>76</v>
      </c>
      <c r="B23" s="39"/>
      <c r="C23" s="47" t="s">
        <v>77</v>
      </c>
      <c r="D23" s="25" t="s">
        <v>151</v>
      </c>
      <c r="E23" s="65">
        <v>153.57</v>
      </c>
      <c r="F23" s="66"/>
      <c r="G23" s="64"/>
      <c r="H23" s="48">
        <f t="shared" si="0"/>
        <v>0</v>
      </c>
      <c r="I23" s="64"/>
      <c r="J23" s="64"/>
      <c r="K23" s="49">
        <f t="shared" si="1"/>
        <v>0</v>
      </c>
      <c r="L23" s="50">
        <f t="shared" si="2"/>
        <v>0</v>
      </c>
      <c r="M23" s="48">
        <f t="shared" si="3"/>
        <v>0</v>
      </c>
      <c r="N23" s="48">
        <f t="shared" si="4"/>
        <v>0</v>
      </c>
      <c r="O23" s="48">
        <f t="shared" si="5"/>
        <v>0</v>
      </c>
      <c r="P23" s="49">
        <f t="shared" si="6"/>
        <v>0</v>
      </c>
    </row>
    <row r="24" spans="1:16" ht="33.75" x14ac:dyDescent="0.2">
      <c r="A24" s="94" t="s">
        <v>78</v>
      </c>
      <c r="B24" s="39"/>
      <c r="C24" s="47" t="s">
        <v>79</v>
      </c>
      <c r="D24" s="25" t="s">
        <v>151</v>
      </c>
      <c r="E24" s="65">
        <v>153.57</v>
      </c>
      <c r="F24" s="66"/>
      <c r="G24" s="64"/>
      <c r="H24" s="48">
        <f t="shared" si="0"/>
        <v>0</v>
      </c>
      <c r="I24" s="64"/>
      <c r="J24" s="64"/>
      <c r="K24" s="49">
        <f t="shared" si="1"/>
        <v>0</v>
      </c>
      <c r="L24" s="50">
        <f t="shared" si="2"/>
        <v>0</v>
      </c>
      <c r="M24" s="48">
        <f t="shared" si="3"/>
        <v>0</v>
      </c>
      <c r="N24" s="48">
        <f t="shared" si="4"/>
        <v>0</v>
      </c>
      <c r="O24" s="48">
        <f t="shared" si="5"/>
        <v>0</v>
      </c>
      <c r="P24" s="49">
        <f t="shared" si="6"/>
        <v>0</v>
      </c>
    </row>
    <row r="25" spans="1:16" ht="24.75" customHeight="1" x14ac:dyDescent="0.2">
      <c r="A25" s="94" t="s">
        <v>80</v>
      </c>
      <c r="B25" s="39"/>
      <c r="C25" s="47" t="s">
        <v>81</v>
      </c>
      <c r="D25" s="25" t="s">
        <v>152</v>
      </c>
      <c r="E25" s="65">
        <v>75.69</v>
      </c>
      <c r="F25" s="66"/>
      <c r="G25" s="64"/>
      <c r="H25" s="48">
        <f t="shared" si="0"/>
        <v>0</v>
      </c>
      <c r="I25" s="64"/>
      <c r="J25" s="64"/>
      <c r="K25" s="49">
        <f t="shared" si="1"/>
        <v>0</v>
      </c>
      <c r="L25" s="50">
        <f t="shared" si="2"/>
        <v>0</v>
      </c>
      <c r="M25" s="48">
        <f t="shared" si="3"/>
        <v>0</v>
      </c>
      <c r="N25" s="48">
        <f t="shared" si="4"/>
        <v>0</v>
      </c>
      <c r="O25" s="48">
        <f t="shared" si="5"/>
        <v>0</v>
      </c>
      <c r="P25" s="49">
        <f t="shared" si="6"/>
        <v>0</v>
      </c>
    </row>
    <row r="26" spans="1:16" ht="22.5" x14ac:dyDescent="0.2">
      <c r="A26" s="94" t="s">
        <v>82</v>
      </c>
      <c r="B26" s="39"/>
      <c r="C26" s="47" t="s">
        <v>83</v>
      </c>
      <c r="D26" s="25" t="s">
        <v>153</v>
      </c>
      <c r="E26" s="65">
        <v>77.25</v>
      </c>
      <c r="F26" s="66"/>
      <c r="G26" s="64"/>
      <c r="H26" s="48">
        <f t="shared" si="0"/>
        <v>0</v>
      </c>
      <c r="I26" s="64"/>
      <c r="J26" s="64"/>
      <c r="K26" s="49">
        <f t="shared" si="1"/>
        <v>0</v>
      </c>
      <c r="L26" s="50">
        <f t="shared" si="2"/>
        <v>0</v>
      </c>
      <c r="M26" s="48">
        <f t="shared" si="3"/>
        <v>0</v>
      </c>
      <c r="N26" s="48">
        <f t="shared" si="4"/>
        <v>0</v>
      </c>
      <c r="O26" s="48">
        <f t="shared" si="5"/>
        <v>0</v>
      </c>
      <c r="P26" s="49">
        <f t="shared" si="6"/>
        <v>0</v>
      </c>
    </row>
    <row r="27" spans="1:16" ht="45" x14ac:dyDescent="0.2">
      <c r="A27" s="94" t="s">
        <v>84</v>
      </c>
      <c r="B27" s="39"/>
      <c r="C27" s="47" t="s">
        <v>85</v>
      </c>
      <c r="D27" s="25" t="s">
        <v>152</v>
      </c>
      <c r="E27" s="65">
        <v>75.69</v>
      </c>
      <c r="F27" s="66"/>
      <c r="G27" s="64"/>
      <c r="H27" s="48">
        <f t="shared" si="0"/>
        <v>0</v>
      </c>
      <c r="I27" s="64"/>
      <c r="J27" s="64"/>
      <c r="K27" s="49">
        <f t="shared" si="1"/>
        <v>0</v>
      </c>
      <c r="L27" s="50">
        <f t="shared" si="2"/>
        <v>0</v>
      </c>
      <c r="M27" s="48">
        <f t="shared" si="3"/>
        <v>0</v>
      </c>
      <c r="N27" s="48">
        <f t="shared" si="4"/>
        <v>0</v>
      </c>
      <c r="O27" s="48">
        <f t="shared" si="5"/>
        <v>0</v>
      </c>
      <c r="P27" s="49">
        <f t="shared" si="6"/>
        <v>0</v>
      </c>
    </row>
    <row r="28" spans="1:16" ht="33.75" x14ac:dyDescent="0.2">
      <c r="A28" s="94" t="s">
        <v>86</v>
      </c>
      <c r="B28" s="39"/>
      <c r="C28" s="47" t="s">
        <v>87</v>
      </c>
      <c r="D28" s="25" t="s">
        <v>152</v>
      </c>
      <c r="E28" s="65">
        <v>23.66</v>
      </c>
      <c r="F28" s="66"/>
      <c r="G28" s="64"/>
      <c r="H28" s="48">
        <f t="shared" si="0"/>
        <v>0</v>
      </c>
      <c r="I28" s="64"/>
      <c r="J28" s="64"/>
      <c r="K28" s="49">
        <f t="shared" si="1"/>
        <v>0</v>
      </c>
      <c r="L28" s="50">
        <f t="shared" si="2"/>
        <v>0</v>
      </c>
      <c r="M28" s="48">
        <f t="shared" si="3"/>
        <v>0</v>
      </c>
      <c r="N28" s="48">
        <f t="shared" si="4"/>
        <v>0</v>
      </c>
      <c r="O28" s="48">
        <f t="shared" si="5"/>
        <v>0</v>
      </c>
      <c r="P28" s="49">
        <f t="shared" si="6"/>
        <v>0</v>
      </c>
    </row>
    <row r="29" spans="1:16" x14ac:dyDescent="0.2">
      <c r="A29" s="95" t="s">
        <v>88</v>
      </c>
      <c r="B29" s="98"/>
      <c r="C29" s="99" t="s">
        <v>89</v>
      </c>
      <c r="D29" s="100"/>
      <c r="E29" s="101"/>
      <c r="F29" s="102"/>
      <c r="G29" s="103"/>
      <c r="H29" s="104">
        <f t="shared" si="0"/>
        <v>0</v>
      </c>
      <c r="I29" s="103"/>
      <c r="J29" s="103"/>
      <c r="K29" s="105">
        <f t="shared" si="1"/>
        <v>0</v>
      </c>
      <c r="L29" s="106">
        <f t="shared" si="2"/>
        <v>0</v>
      </c>
      <c r="M29" s="104">
        <f t="shared" si="3"/>
        <v>0</v>
      </c>
      <c r="N29" s="104">
        <f t="shared" si="4"/>
        <v>0</v>
      </c>
      <c r="O29" s="104">
        <f t="shared" si="5"/>
        <v>0</v>
      </c>
      <c r="P29" s="105">
        <f t="shared" si="6"/>
        <v>0</v>
      </c>
    </row>
    <row r="30" spans="1:16" ht="22.5" x14ac:dyDescent="0.2">
      <c r="A30" s="94" t="s">
        <v>91</v>
      </c>
      <c r="B30" s="39"/>
      <c r="C30" s="47" t="s">
        <v>73</v>
      </c>
      <c r="D30" s="25" t="s">
        <v>151</v>
      </c>
      <c r="E30" s="65">
        <v>6.61</v>
      </c>
      <c r="F30" s="66"/>
      <c r="G30" s="64"/>
      <c r="H30" s="48">
        <f t="shared" si="0"/>
        <v>0</v>
      </c>
      <c r="I30" s="64"/>
      <c r="J30" s="64"/>
      <c r="K30" s="49">
        <f t="shared" si="1"/>
        <v>0</v>
      </c>
      <c r="L30" s="50">
        <f t="shared" si="2"/>
        <v>0</v>
      </c>
      <c r="M30" s="48">
        <f t="shared" si="3"/>
        <v>0</v>
      </c>
      <c r="N30" s="48">
        <f t="shared" si="4"/>
        <v>0</v>
      </c>
      <c r="O30" s="48">
        <f t="shared" si="5"/>
        <v>0</v>
      </c>
      <c r="P30" s="49">
        <f t="shared" si="6"/>
        <v>0</v>
      </c>
    </row>
    <row r="31" spans="1:16" ht="33.75" x14ac:dyDescent="0.2">
      <c r="A31" s="94" t="s">
        <v>92</v>
      </c>
      <c r="B31" s="39"/>
      <c r="C31" s="47" t="s">
        <v>93</v>
      </c>
      <c r="D31" s="25" t="s">
        <v>151</v>
      </c>
      <c r="E31" s="65">
        <v>6.61</v>
      </c>
      <c r="F31" s="66"/>
      <c r="G31" s="64"/>
      <c r="H31" s="48">
        <f t="shared" si="0"/>
        <v>0</v>
      </c>
      <c r="I31" s="64"/>
      <c r="J31" s="64"/>
      <c r="K31" s="49">
        <f t="shared" si="1"/>
        <v>0</v>
      </c>
      <c r="L31" s="50">
        <f t="shared" si="2"/>
        <v>0</v>
      </c>
      <c r="M31" s="48">
        <f t="shared" si="3"/>
        <v>0</v>
      </c>
      <c r="N31" s="48">
        <f t="shared" si="4"/>
        <v>0</v>
      </c>
      <c r="O31" s="48">
        <f t="shared" si="5"/>
        <v>0</v>
      </c>
      <c r="P31" s="49">
        <f t="shared" si="6"/>
        <v>0</v>
      </c>
    </row>
    <row r="32" spans="1:16" ht="22.5" x14ac:dyDescent="0.2">
      <c r="A32" s="94" t="s">
        <v>94</v>
      </c>
      <c r="B32" s="39"/>
      <c r="C32" s="47" t="s">
        <v>95</v>
      </c>
      <c r="D32" s="25" t="s">
        <v>151</v>
      </c>
      <c r="E32" s="65">
        <v>6.61</v>
      </c>
      <c r="F32" s="66"/>
      <c r="G32" s="64"/>
      <c r="H32" s="48">
        <f t="shared" si="0"/>
        <v>0</v>
      </c>
      <c r="I32" s="64"/>
      <c r="J32" s="64"/>
      <c r="K32" s="49">
        <f t="shared" si="1"/>
        <v>0</v>
      </c>
      <c r="L32" s="50">
        <f t="shared" si="2"/>
        <v>0</v>
      </c>
      <c r="M32" s="48">
        <f t="shared" si="3"/>
        <v>0</v>
      </c>
      <c r="N32" s="48">
        <f t="shared" si="4"/>
        <v>0</v>
      </c>
      <c r="O32" s="48">
        <f t="shared" si="5"/>
        <v>0</v>
      </c>
      <c r="P32" s="49">
        <f t="shared" si="6"/>
        <v>0</v>
      </c>
    </row>
    <row r="33" spans="1:16" ht="46.5" customHeight="1" x14ac:dyDescent="0.2">
      <c r="A33" s="94" t="s">
        <v>96</v>
      </c>
      <c r="B33" s="39"/>
      <c r="C33" s="47" t="s">
        <v>97</v>
      </c>
      <c r="D33" s="25" t="s">
        <v>151</v>
      </c>
      <c r="E33" s="65">
        <v>6.61</v>
      </c>
      <c r="F33" s="66"/>
      <c r="G33" s="64"/>
      <c r="H33" s="48">
        <f t="shared" si="0"/>
        <v>0</v>
      </c>
      <c r="I33" s="64"/>
      <c r="J33" s="64"/>
      <c r="K33" s="49">
        <f t="shared" si="1"/>
        <v>0</v>
      </c>
      <c r="L33" s="50">
        <f t="shared" si="2"/>
        <v>0</v>
      </c>
      <c r="M33" s="48">
        <f t="shared" si="3"/>
        <v>0</v>
      </c>
      <c r="N33" s="48">
        <f t="shared" si="4"/>
        <v>0</v>
      </c>
      <c r="O33" s="48">
        <f t="shared" si="5"/>
        <v>0</v>
      </c>
      <c r="P33" s="49">
        <f t="shared" si="6"/>
        <v>0</v>
      </c>
    </row>
    <row r="34" spans="1:16" ht="24.75" customHeight="1" x14ac:dyDescent="0.2">
      <c r="A34" s="94" t="s">
        <v>98</v>
      </c>
      <c r="B34" s="39"/>
      <c r="C34" s="47" t="s">
        <v>99</v>
      </c>
      <c r="D34" s="25" t="s">
        <v>152</v>
      </c>
      <c r="E34" s="65">
        <v>2.93</v>
      </c>
      <c r="F34" s="66"/>
      <c r="G34" s="64"/>
      <c r="H34" s="48">
        <f t="shared" si="0"/>
        <v>0</v>
      </c>
      <c r="I34" s="64"/>
      <c r="J34" s="64"/>
      <c r="K34" s="49">
        <f t="shared" si="1"/>
        <v>0</v>
      </c>
      <c r="L34" s="50">
        <f t="shared" si="2"/>
        <v>0</v>
      </c>
      <c r="M34" s="48">
        <f t="shared" si="3"/>
        <v>0</v>
      </c>
      <c r="N34" s="48">
        <f t="shared" si="4"/>
        <v>0</v>
      </c>
      <c r="O34" s="48">
        <f t="shared" si="5"/>
        <v>0</v>
      </c>
      <c r="P34" s="49">
        <f t="shared" si="6"/>
        <v>0</v>
      </c>
    </row>
    <row r="35" spans="1:16" ht="45" x14ac:dyDescent="0.2">
      <c r="A35" s="94" t="s">
        <v>100</v>
      </c>
      <c r="B35" s="39"/>
      <c r="C35" s="47" t="s">
        <v>101</v>
      </c>
      <c r="D35" s="25" t="s">
        <v>152</v>
      </c>
      <c r="E35" s="65">
        <v>2.93</v>
      </c>
      <c r="F35" s="66"/>
      <c r="G35" s="64"/>
      <c r="H35" s="48">
        <f t="shared" si="0"/>
        <v>0</v>
      </c>
      <c r="I35" s="64"/>
      <c r="J35" s="64"/>
      <c r="K35" s="49">
        <f t="shared" si="1"/>
        <v>0</v>
      </c>
      <c r="L35" s="50">
        <f t="shared" si="2"/>
        <v>0</v>
      </c>
      <c r="M35" s="48">
        <f t="shared" si="3"/>
        <v>0</v>
      </c>
      <c r="N35" s="48">
        <f t="shared" si="4"/>
        <v>0</v>
      </c>
      <c r="O35" s="48">
        <f t="shared" si="5"/>
        <v>0</v>
      </c>
      <c r="P35" s="49">
        <f t="shared" si="6"/>
        <v>0</v>
      </c>
    </row>
    <row r="36" spans="1:16" ht="45" x14ac:dyDescent="0.2">
      <c r="A36" s="94" t="s">
        <v>102</v>
      </c>
      <c r="B36" s="39"/>
      <c r="C36" s="47" t="s">
        <v>103</v>
      </c>
      <c r="D36" s="25" t="s">
        <v>152</v>
      </c>
      <c r="E36" s="65">
        <v>1.04</v>
      </c>
      <c r="F36" s="66"/>
      <c r="G36" s="64"/>
      <c r="H36" s="48">
        <f t="shared" si="0"/>
        <v>0</v>
      </c>
      <c r="I36" s="64"/>
      <c r="J36" s="64"/>
      <c r="K36" s="49">
        <f t="shared" si="1"/>
        <v>0</v>
      </c>
      <c r="L36" s="50">
        <f t="shared" si="2"/>
        <v>0</v>
      </c>
      <c r="M36" s="48">
        <f t="shared" si="3"/>
        <v>0</v>
      </c>
      <c r="N36" s="48">
        <f t="shared" si="4"/>
        <v>0</v>
      </c>
      <c r="O36" s="48">
        <f t="shared" si="5"/>
        <v>0</v>
      </c>
      <c r="P36" s="49">
        <f t="shared" si="6"/>
        <v>0</v>
      </c>
    </row>
    <row r="37" spans="1:16" x14ac:dyDescent="0.2">
      <c r="A37" s="95" t="s">
        <v>90</v>
      </c>
      <c r="B37" s="39"/>
      <c r="C37" s="99" t="s">
        <v>104</v>
      </c>
      <c r="D37" s="25"/>
      <c r="E37" s="65"/>
      <c r="F37" s="66"/>
      <c r="G37" s="64"/>
      <c r="H37" s="48">
        <f t="shared" si="0"/>
        <v>0</v>
      </c>
      <c r="I37" s="64"/>
      <c r="J37" s="64"/>
      <c r="K37" s="49">
        <f t="shared" si="1"/>
        <v>0</v>
      </c>
      <c r="L37" s="50">
        <f t="shared" si="2"/>
        <v>0</v>
      </c>
      <c r="M37" s="48">
        <f t="shared" si="3"/>
        <v>0</v>
      </c>
      <c r="N37" s="48">
        <f t="shared" si="4"/>
        <v>0</v>
      </c>
      <c r="O37" s="48">
        <f t="shared" si="5"/>
        <v>0</v>
      </c>
      <c r="P37" s="49">
        <f t="shared" si="6"/>
        <v>0</v>
      </c>
    </row>
    <row r="38" spans="1:16" ht="22.5" x14ac:dyDescent="0.2">
      <c r="A38" s="94" t="s">
        <v>106</v>
      </c>
      <c r="B38" s="39"/>
      <c r="C38" s="47" t="s">
        <v>73</v>
      </c>
      <c r="D38" s="25" t="s">
        <v>151</v>
      </c>
      <c r="E38" s="65">
        <v>34.619999999999997</v>
      </c>
      <c r="F38" s="66"/>
      <c r="G38" s="64"/>
      <c r="H38" s="48">
        <f t="shared" si="0"/>
        <v>0</v>
      </c>
      <c r="I38" s="64"/>
      <c r="J38" s="64"/>
      <c r="K38" s="49">
        <f t="shared" si="1"/>
        <v>0</v>
      </c>
      <c r="L38" s="50">
        <f t="shared" si="2"/>
        <v>0</v>
      </c>
      <c r="M38" s="48">
        <f t="shared" si="3"/>
        <v>0</v>
      </c>
      <c r="N38" s="48">
        <f t="shared" si="4"/>
        <v>0</v>
      </c>
      <c r="O38" s="48">
        <f t="shared" si="5"/>
        <v>0</v>
      </c>
      <c r="P38" s="49">
        <f t="shared" si="6"/>
        <v>0</v>
      </c>
    </row>
    <row r="39" spans="1:16" ht="33.75" x14ac:dyDescent="0.2">
      <c r="A39" s="94" t="s">
        <v>107</v>
      </c>
      <c r="B39" s="39"/>
      <c r="C39" s="47" t="s">
        <v>108</v>
      </c>
      <c r="D39" s="25" t="s">
        <v>151</v>
      </c>
      <c r="E39" s="65">
        <v>34.619999999999997</v>
      </c>
      <c r="F39" s="66"/>
      <c r="G39" s="64"/>
      <c r="H39" s="48">
        <f t="shared" si="0"/>
        <v>0</v>
      </c>
      <c r="I39" s="64"/>
      <c r="J39" s="64"/>
      <c r="K39" s="49">
        <f t="shared" si="1"/>
        <v>0</v>
      </c>
      <c r="L39" s="50">
        <f t="shared" si="2"/>
        <v>0</v>
      </c>
      <c r="M39" s="48">
        <f t="shared" si="3"/>
        <v>0</v>
      </c>
      <c r="N39" s="48">
        <f t="shared" si="4"/>
        <v>0</v>
      </c>
      <c r="O39" s="48">
        <f t="shared" si="5"/>
        <v>0</v>
      </c>
      <c r="P39" s="49">
        <f t="shared" si="6"/>
        <v>0</v>
      </c>
    </row>
    <row r="40" spans="1:16" ht="33.75" x14ac:dyDescent="0.2">
      <c r="A40" s="94" t="s">
        <v>109</v>
      </c>
      <c r="B40" s="39"/>
      <c r="C40" s="47" t="s">
        <v>110</v>
      </c>
      <c r="D40" s="25" t="s">
        <v>151</v>
      </c>
      <c r="E40" s="65">
        <v>34.619999999999997</v>
      </c>
      <c r="F40" s="66"/>
      <c r="G40" s="64"/>
      <c r="H40" s="48">
        <f t="shared" si="0"/>
        <v>0</v>
      </c>
      <c r="I40" s="64"/>
      <c r="J40" s="64"/>
      <c r="K40" s="49">
        <f t="shared" si="1"/>
        <v>0</v>
      </c>
      <c r="L40" s="50">
        <f t="shared" si="2"/>
        <v>0</v>
      </c>
      <c r="M40" s="48">
        <f t="shared" si="3"/>
        <v>0</v>
      </c>
      <c r="N40" s="48">
        <f t="shared" si="4"/>
        <v>0</v>
      </c>
      <c r="O40" s="48">
        <f t="shared" si="5"/>
        <v>0</v>
      </c>
      <c r="P40" s="49">
        <f t="shared" si="6"/>
        <v>0</v>
      </c>
    </row>
    <row r="41" spans="1:16" ht="33.75" x14ac:dyDescent="0.2">
      <c r="A41" s="94" t="s">
        <v>111</v>
      </c>
      <c r="B41" s="39"/>
      <c r="C41" s="47" t="s">
        <v>112</v>
      </c>
      <c r="D41" s="25" t="s">
        <v>152</v>
      </c>
      <c r="E41" s="65">
        <v>31.82</v>
      </c>
      <c r="F41" s="66"/>
      <c r="G41" s="64"/>
      <c r="H41" s="48">
        <f t="shared" si="0"/>
        <v>0</v>
      </c>
      <c r="I41" s="64"/>
      <c r="J41" s="64"/>
      <c r="K41" s="49">
        <f t="shared" si="1"/>
        <v>0</v>
      </c>
      <c r="L41" s="50">
        <f t="shared" si="2"/>
        <v>0</v>
      </c>
      <c r="M41" s="48">
        <f t="shared" si="3"/>
        <v>0</v>
      </c>
      <c r="N41" s="48">
        <f t="shared" si="4"/>
        <v>0</v>
      </c>
      <c r="O41" s="48">
        <f t="shared" si="5"/>
        <v>0</v>
      </c>
      <c r="P41" s="49">
        <f t="shared" si="6"/>
        <v>0</v>
      </c>
    </row>
    <row r="42" spans="1:16" ht="45" x14ac:dyDescent="0.2">
      <c r="A42" s="94" t="s">
        <v>113</v>
      </c>
      <c r="B42" s="39"/>
      <c r="C42" s="47" t="s">
        <v>114</v>
      </c>
      <c r="D42" s="25" t="s">
        <v>152</v>
      </c>
      <c r="E42" s="65">
        <v>31.82</v>
      </c>
      <c r="F42" s="66"/>
      <c r="G42" s="64"/>
      <c r="H42" s="48">
        <f t="shared" si="0"/>
        <v>0</v>
      </c>
      <c r="I42" s="64"/>
      <c r="J42" s="64"/>
      <c r="K42" s="49">
        <f t="shared" si="1"/>
        <v>0</v>
      </c>
      <c r="L42" s="50">
        <f t="shared" si="2"/>
        <v>0</v>
      </c>
      <c r="M42" s="48">
        <f t="shared" si="3"/>
        <v>0</v>
      </c>
      <c r="N42" s="48">
        <f t="shared" si="4"/>
        <v>0</v>
      </c>
      <c r="O42" s="48">
        <f t="shared" si="5"/>
        <v>0</v>
      </c>
      <c r="P42" s="49">
        <f t="shared" si="6"/>
        <v>0</v>
      </c>
    </row>
    <row r="43" spans="1:16" ht="33.75" customHeight="1" x14ac:dyDescent="0.2">
      <c r="A43" s="94" t="s">
        <v>115</v>
      </c>
      <c r="B43" s="39"/>
      <c r="C43" s="47" t="s">
        <v>116</v>
      </c>
      <c r="D43" s="25" t="s">
        <v>152</v>
      </c>
      <c r="E43" s="65">
        <v>9.94</v>
      </c>
      <c r="F43" s="66"/>
      <c r="G43" s="64"/>
      <c r="H43" s="48">
        <f t="shared" si="0"/>
        <v>0</v>
      </c>
      <c r="I43" s="64"/>
      <c r="J43" s="64"/>
      <c r="K43" s="49">
        <f t="shared" si="1"/>
        <v>0</v>
      </c>
      <c r="L43" s="50">
        <f t="shared" si="2"/>
        <v>0</v>
      </c>
      <c r="M43" s="48">
        <f t="shared" si="3"/>
        <v>0</v>
      </c>
      <c r="N43" s="48">
        <f t="shared" si="4"/>
        <v>0</v>
      </c>
      <c r="O43" s="48">
        <f t="shared" si="5"/>
        <v>0</v>
      </c>
      <c r="P43" s="49">
        <f t="shared" si="6"/>
        <v>0</v>
      </c>
    </row>
    <row r="44" spans="1:16" ht="22.5" x14ac:dyDescent="0.2">
      <c r="A44" s="96" t="s">
        <v>105</v>
      </c>
      <c r="B44" s="98"/>
      <c r="C44" s="99" t="s">
        <v>117</v>
      </c>
      <c r="D44" s="25" t="s">
        <v>153</v>
      </c>
      <c r="E44" s="65">
        <v>125.43</v>
      </c>
      <c r="F44" s="66"/>
      <c r="G44" s="64"/>
      <c r="H44" s="48">
        <f t="shared" si="0"/>
        <v>0</v>
      </c>
      <c r="I44" s="64"/>
      <c r="J44" s="64"/>
      <c r="K44" s="49">
        <f t="shared" si="1"/>
        <v>0</v>
      </c>
      <c r="L44" s="50">
        <f t="shared" si="2"/>
        <v>0</v>
      </c>
      <c r="M44" s="48">
        <f t="shared" si="3"/>
        <v>0</v>
      </c>
      <c r="N44" s="48">
        <f t="shared" si="4"/>
        <v>0</v>
      </c>
      <c r="O44" s="48">
        <f t="shared" si="5"/>
        <v>0</v>
      </c>
      <c r="P44" s="49">
        <f t="shared" si="6"/>
        <v>0</v>
      </c>
    </row>
    <row r="45" spans="1:16" ht="33.75" x14ac:dyDescent="0.2">
      <c r="A45" s="94" t="s">
        <v>119</v>
      </c>
      <c r="B45" s="39"/>
      <c r="C45" s="47" t="s">
        <v>120</v>
      </c>
      <c r="D45" s="25" t="s">
        <v>150</v>
      </c>
      <c r="E45" s="65">
        <v>102.85</v>
      </c>
      <c r="F45" s="66"/>
      <c r="G45" s="64"/>
      <c r="H45" s="48">
        <f t="shared" si="0"/>
        <v>0</v>
      </c>
      <c r="I45" s="64"/>
      <c r="J45" s="64"/>
      <c r="K45" s="49">
        <f t="shared" si="1"/>
        <v>0</v>
      </c>
      <c r="L45" s="50">
        <f t="shared" si="2"/>
        <v>0</v>
      </c>
      <c r="M45" s="48">
        <f t="shared" si="3"/>
        <v>0</v>
      </c>
      <c r="N45" s="48">
        <f t="shared" si="4"/>
        <v>0</v>
      </c>
      <c r="O45" s="48">
        <f t="shared" si="5"/>
        <v>0</v>
      </c>
      <c r="P45" s="49">
        <f t="shared" si="6"/>
        <v>0</v>
      </c>
    </row>
    <row r="46" spans="1:16" ht="33.75" x14ac:dyDescent="0.2">
      <c r="A46" s="94" t="s">
        <v>121</v>
      </c>
      <c r="B46" s="39"/>
      <c r="C46" s="47" t="s">
        <v>122</v>
      </c>
      <c r="D46" s="25" t="s">
        <v>154</v>
      </c>
      <c r="E46" s="65">
        <v>106.6</v>
      </c>
      <c r="F46" s="66"/>
      <c r="G46" s="64"/>
      <c r="H46" s="48">
        <f t="shared" si="0"/>
        <v>0</v>
      </c>
      <c r="I46" s="64"/>
      <c r="J46" s="64"/>
      <c r="K46" s="49">
        <f t="shared" si="1"/>
        <v>0</v>
      </c>
      <c r="L46" s="50">
        <f t="shared" si="2"/>
        <v>0</v>
      </c>
      <c r="M46" s="48">
        <f t="shared" si="3"/>
        <v>0</v>
      </c>
      <c r="N46" s="48">
        <f t="shared" si="4"/>
        <v>0</v>
      </c>
      <c r="O46" s="48">
        <f t="shared" si="5"/>
        <v>0</v>
      </c>
      <c r="P46" s="49">
        <f t="shared" si="6"/>
        <v>0</v>
      </c>
    </row>
    <row r="47" spans="1:16" ht="22.5" x14ac:dyDescent="0.2">
      <c r="A47" s="94" t="s">
        <v>123</v>
      </c>
      <c r="B47" s="39"/>
      <c r="C47" s="47" t="s">
        <v>124</v>
      </c>
      <c r="D47" s="25" t="s">
        <v>154</v>
      </c>
      <c r="E47" s="65">
        <v>82.78</v>
      </c>
      <c r="F47" s="66"/>
      <c r="G47" s="64"/>
      <c r="H47" s="48">
        <f t="shared" si="0"/>
        <v>0</v>
      </c>
      <c r="I47" s="64"/>
      <c r="J47" s="64"/>
      <c r="K47" s="49">
        <f t="shared" si="1"/>
        <v>0</v>
      </c>
      <c r="L47" s="50">
        <f t="shared" si="2"/>
        <v>0</v>
      </c>
      <c r="M47" s="48">
        <f t="shared" si="3"/>
        <v>0</v>
      </c>
      <c r="N47" s="48">
        <f t="shared" si="4"/>
        <v>0</v>
      </c>
      <c r="O47" s="48">
        <f t="shared" si="5"/>
        <v>0</v>
      </c>
      <c r="P47" s="49">
        <f t="shared" si="6"/>
        <v>0</v>
      </c>
    </row>
    <row r="48" spans="1:16" ht="33.75" x14ac:dyDescent="0.2">
      <c r="A48" s="94" t="s">
        <v>125</v>
      </c>
      <c r="B48" s="39"/>
      <c r="C48" s="47" t="s">
        <v>126</v>
      </c>
      <c r="D48" s="25" t="s">
        <v>153</v>
      </c>
      <c r="E48" s="65">
        <v>126.96</v>
      </c>
      <c r="F48" s="66"/>
      <c r="G48" s="64"/>
      <c r="H48" s="48">
        <f t="shared" si="0"/>
        <v>0</v>
      </c>
      <c r="I48" s="64"/>
      <c r="J48" s="64"/>
      <c r="K48" s="49">
        <f t="shared" si="1"/>
        <v>0</v>
      </c>
      <c r="L48" s="50">
        <f t="shared" si="2"/>
        <v>0</v>
      </c>
      <c r="M48" s="48">
        <f t="shared" si="3"/>
        <v>0</v>
      </c>
      <c r="N48" s="48">
        <f t="shared" si="4"/>
        <v>0</v>
      </c>
      <c r="O48" s="48">
        <f t="shared" si="5"/>
        <v>0</v>
      </c>
      <c r="P48" s="49">
        <f t="shared" si="6"/>
        <v>0</v>
      </c>
    </row>
    <row r="49" spans="1:16" ht="33.75" x14ac:dyDescent="0.2">
      <c r="A49" s="94" t="s">
        <v>127</v>
      </c>
      <c r="B49" s="39"/>
      <c r="C49" s="47" t="s">
        <v>128</v>
      </c>
      <c r="D49" s="25" t="s">
        <v>150</v>
      </c>
      <c r="E49" s="65">
        <v>9.4</v>
      </c>
      <c r="F49" s="66"/>
      <c r="G49" s="64"/>
      <c r="H49" s="48">
        <f t="shared" si="0"/>
        <v>0</v>
      </c>
      <c r="I49" s="64"/>
      <c r="J49" s="64"/>
      <c r="K49" s="49">
        <f t="shared" si="1"/>
        <v>0</v>
      </c>
      <c r="L49" s="50">
        <f t="shared" si="2"/>
        <v>0</v>
      </c>
      <c r="M49" s="48">
        <f t="shared" si="3"/>
        <v>0</v>
      </c>
      <c r="N49" s="48">
        <f t="shared" si="4"/>
        <v>0</v>
      </c>
      <c r="O49" s="48">
        <f t="shared" si="5"/>
        <v>0</v>
      </c>
      <c r="P49" s="49">
        <f t="shared" si="6"/>
        <v>0</v>
      </c>
    </row>
    <row r="50" spans="1:16" x14ac:dyDescent="0.2">
      <c r="A50" s="94" t="s">
        <v>129</v>
      </c>
      <c r="B50" s="39"/>
      <c r="C50" s="47" t="s">
        <v>130</v>
      </c>
      <c r="D50" s="25" t="s">
        <v>155</v>
      </c>
      <c r="E50" s="65">
        <v>2.94</v>
      </c>
      <c r="F50" s="66"/>
      <c r="G50" s="64"/>
      <c r="H50" s="48">
        <f t="shared" si="0"/>
        <v>0</v>
      </c>
      <c r="I50" s="64"/>
      <c r="J50" s="64"/>
      <c r="K50" s="49">
        <f t="shared" si="1"/>
        <v>0</v>
      </c>
      <c r="L50" s="50">
        <f t="shared" si="2"/>
        <v>0</v>
      </c>
      <c r="M50" s="48">
        <f t="shared" si="3"/>
        <v>0</v>
      </c>
      <c r="N50" s="48">
        <f t="shared" si="4"/>
        <v>0</v>
      </c>
      <c r="O50" s="48">
        <f t="shared" si="5"/>
        <v>0</v>
      </c>
      <c r="P50" s="49">
        <f t="shared" si="6"/>
        <v>0</v>
      </c>
    </row>
    <row r="51" spans="1:16" ht="33.75" x14ac:dyDescent="0.2">
      <c r="A51" s="96" t="s">
        <v>118</v>
      </c>
      <c r="B51" s="39"/>
      <c r="C51" s="99" t="s">
        <v>131</v>
      </c>
      <c r="D51" s="25" t="s">
        <v>156</v>
      </c>
      <c r="E51" s="65">
        <v>10</v>
      </c>
      <c r="F51" s="66"/>
      <c r="G51" s="64"/>
      <c r="H51" s="48">
        <f t="shared" si="0"/>
        <v>0</v>
      </c>
      <c r="I51" s="64"/>
      <c r="J51" s="64"/>
      <c r="K51" s="49">
        <f t="shared" si="1"/>
        <v>0</v>
      </c>
      <c r="L51" s="50">
        <f t="shared" si="2"/>
        <v>0</v>
      </c>
      <c r="M51" s="48">
        <f t="shared" si="3"/>
        <v>0</v>
      </c>
      <c r="N51" s="48">
        <f t="shared" si="4"/>
        <v>0</v>
      </c>
      <c r="O51" s="48">
        <f t="shared" si="5"/>
        <v>0</v>
      </c>
      <c r="P51" s="49">
        <f t="shared" si="6"/>
        <v>0</v>
      </c>
    </row>
    <row r="52" spans="1:16" ht="33.75" x14ac:dyDescent="0.2">
      <c r="A52" s="94" t="s">
        <v>132</v>
      </c>
      <c r="B52" s="39"/>
      <c r="C52" s="47" t="s">
        <v>133</v>
      </c>
      <c r="D52" s="25" t="s">
        <v>154</v>
      </c>
      <c r="E52" s="65">
        <v>9.8000000000000007</v>
      </c>
      <c r="F52" s="66"/>
      <c r="G52" s="64"/>
      <c r="H52" s="48">
        <f t="shared" si="0"/>
        <v>0</v>
      </c>
      <c r="I52" s="64"/>
      <c r="J52" s="64"/>
      <c r="K52" s="49">
        <f t="shared" si="1"/>
        <v>0</v>
      </c>
      <c r="L52" s="50">
        <f t="shared" si="2"/>
        <v>0</v>
      </c>
      <c r="M52" s="48">
        <f t="shared" si="3"/>
        <v>0</v>
      </c>
      <c r="N52" s="48">
        <f t="shared" si="4"/>
        <v>0</v>
      </c>
      <c r="O52" s="48">
        <f t="shared" si="5"/>
        <v>0</v>
      </c>
      <c r="P52" s="49">
        <f t="shared" si="6"/>
        <v>0</v>
      </c>
    </row>
    <row r="53" spans="1:16" ht="12" customHeight="1" x14ac:dyDescent="0.2">
      <c r="A53" s="94" t="s">
        <v>134</v>
      </c>
      <c r="B53" s="39"/>
      <c r="C53" s="47" t="s">
        <v>135</v>
      </c>
      <c r="D53" s="25" t="s">
        <v>154</v>
      </c>
      <c r="E53" s="65">
        <v>9.8000000000000007</v>
      </c>
      <c r="F53" s="66"/>
      <c r="G53" s="64"/>
      <c r="H53" s="48">
        <f t="shared" si="0"/>
        <v>0</v>
      </c>
      <c r="I53" s="64"/>
      <c r="J53" s="64"/>
      <c r="K53" s="49">
        <f t="shared" si="1"/>
        <v>0</v>
      </c>
      <c r="L53" s="50">
        <f t="shared" si="2"/>
        <v>0</v>
      </c>
      <c r="M53" s="48">
        <f t="shared" si="3"/>
        <v>0</v>
      </c>
      <c r="N53" s="48">
        <f t="shared" si="4"/>
        <v>0</v>
      </c>
      <c r="O53" s="48">
        <f t="shared" si="5"/>
        <v>0</v>
      </c>
      <c r="P53" s="49">
        <f t="shared" si="6"/>
        <v>0</v>
      </c>
    </row>
    <row r="54" spans="1:16" x14ac:dyDescent="0.2">
      <c r="A54" s="94" t="s">
        <v>136</v>
      </c>
      <c r="B54" s="39"/>
      <c r="C54" s="47" t="s">
        <v>137</v>
      </c>
      <c r="D54" s="25" t="s">
        <v>152</v>
      </c>
      <c r="E54" s="65">
        <v>57.2</v>
      </c>
      <c r="F54" s="66"/>
      <c r="G54" s="64"/>
      <c r="H54" s="48">
        <f t="shared" si="0"/>
        <v>0</v>
      </c>
      <c r="I54" s="64"/>
      <c r="J54" s="64"/>
      <c r="K54" s="49">
        <f t="shared" si="1"/>
        <v>0</v>
      </c>
      <c r="L54" s="50">
        <f t="shared" si="2"/>
        <v>0</v>
      </c>
      <c r="M54" s="48">
        <f t="shared" si="3"/>
        <v>0</v>
      </c>
      <c r="N54" s="48">
        <f t="shared" si="4"/>
        <v>0</v>
      </c>
      <c r="O54" s="48">
        <f t="shared" si="5"/>
        <v>0</v>
      </c>
      <c r="P54" s="49">
        <f t="shared" si="6"/>
        <v>0</v>
      </c>
    </row>
    <row r="55" spans="1:16" ht="22.5" x14ac:dyDescent="0.2">
      <c r="A55" s="94" t="s">
        <v>138</v>
      </c>
      <c r="B55" s="39"/>
      <c r="C55" s="47" t="s">
        <v>139</v>
      </c>
      <c r="D55" s="25" t="s">
        <v>157</v>
      </c>
      <c r="E55" s="65">
        <v>154.09</v>
      </c>
      <c r="F55" s="66"/>
      <c r="G55" s="64"/>
      <c r="H55" s="48">
        <f t="shared" si="0"/>
        <v>0</v>
      </c>
      <c r="I55" s="64"/>
      <c r="J55" s="64"/>
      <c r="K55" s="49">
        <f t="shared" si="1"/>
        <v>0</v>
      </c>
      <c r="L55" s="50">
        <f t="shared" si="2"/>
        <v>0</v>
      </c>
      <c r="M55" s="48">
        <f t="shared" si="3"/>
        <v>0</v>
      </c>
      <c r="N55" s="48">
        <f t="shared" si="4"/>
        <v>0</v>
      </c>
      <c r="O55" s="48">
        <f t="shared" si="5"/>
        <v>0</v>
      </c>
      <c r="P55" s="49">
        <f t="shared" si="6"/>
        <v>0</v>
      </c>
    </row>
    <row r="56" spans="1:16" x14ac:dyDescent="0.2">
      <c r="A56" s="94" t="s">
        <v>140</v>
      </c>
      <c r="B56" s="39"/>
      <c r="C56" s="47" t="s">
        <v>141</v>
      </c>
      <c r="D56" s="25" t="s">
        <v>157</v>
      </c>
      <c r="E56" s="65">
        <v>177.2</v>
      </c>
      <c r="F56" s="66"/>
      <c r="G56" s="64"/>
      <c r="H56" s="48">
        <f t="shared" si="0"/>
        <v>0</v>
      </c>
      <c r="I56" s="64"/>
      <c r="J56" s="64"/>
      <c r="K56" s="49">
        <f t="shared" si="1"/>
        <v>0</v>
      </c>
      <c r="L56" s="50">
        <f t="shared" si="2"/>
        <v>0</v>
      </c>
      <c r="M56" s="48">
        <f t="shared" si="3"/>
        <v>0</v>
      </c>
      <c r="N56" s="48">
        <f t="shared" si="4"/>
        <v>0</v>
      </c>
      <c r="O56" s="48">
        <f t="shared" si="5"/>
        <v>0</v>
      </c>
      <c r="P56" s="49">
        <f t="shared" si="6"/>
        <v>0</v>
      </c>
    </row>
    <row r="57" spans="1:16" ht="22.5" x14ac:dyDescent="0.2">
      <c r="A57" s="94" t="s">
        <v>142</v>
      </c>
      <c r="B57" s="39"/>
      <c r="C57" s="47" t="s">
        <v>143</v>
      </c>
      <c r="D57" s="25" t="s">
        <v>156</v>
      </c>
      <c r="E57" s="65">
        <v>90</v>
      </c>
      <c r="F57" s="66"/>
      <c r="G57" s="64"/>
      <c r="H57" s="48">
        <f t="shared" si="0"/>
        <v>0</v>
      </c>
      <c r="I57" s="64"/>
      <c r="J57" s="64"/>
      <c r="K57" s="49">
        <f t="shared" si="1"/>
        <v>0</v>
      </c>
      <c r="L57" s="50">
        <f t="shared" si="2"/>
        <v>0</v>
      </c>
      <c r="M57" s="48">
        <f t="shared" si="3"/>
        <v>0</v>
      </c>
      <c r="N57" s="48">
        <f t="shared" si="4"/>
        <v>0</v>
      </c>
      <c r="O57" s="48">
        <f t="shared" si="5"/>
        <v>0</v>
      </c>
      <c r="P57" s="49">
        <f t="shared" si="6"/>
        <v>0</v>
      </c>
    </row>
    <row r="58" spans="1:16" ht="22.5" x14ac:dyDescent="0.2">
      <c r="A58" s="94" t="s">
        <v>144</v>
      </c>
      <c r="B58" s="39"/>
      <c r="C58" s="47" t="s">
        <v>145</v>
      </c>
      <c r="D58" s="25" t="s">
        <v>155</v>
      </c>
      <c r="E58" s="65">
        <v>1.2</v>
      </c>
      <c r="F58" s="66"/>
      <c r="G58" s="64"/>
      <c r="H58" s="48">
        <f t="shared" si="0"/>
        <v>0</v>
      </c>
      <c r="I58" s="64"/>
      <c r="J58" s="64"/>
      <c r="K58" s="49">
        <f t="shared" si="1"/>
        <v>0</v>
      </c>
      <c r="L58" s="50">
        <f t="shared" si="2"/>
        <v>0</v>
      </c>
      <c r="M58" s="48">
        <f t="shared" si="3"/>
        <v>0</v>
      </c>
      <c r="N58" s="48">
        <f t="shared" si="4"/>
        <v>0</v>
      </c>
      <c r="O58" s="48">
        <f t="shared" si="5"/>
        <v>0</v>
      </c>
      <c r="P58" s="49">
        <f t="shared" si="6"/>
        <v>0</v>
      </c>
    </row>
    <row r="59" spans="1:16" ht="33.75" x14ac:dyDescent="0.2">
      <c r="A59" s="94" t="s">
        <v>146</v>
      </c>
      <c r="B59" s="39"/>
      <c r="C59" s="47" t="s">
        <v>110</v>
      </c>
      <c r="D59" s="25" t="s">
        <v>151</v>
      </c>
      <c r="E59" s="65">
        <v>25.3</v>
      </c>
      <c r="F59" s="66"/>
      <c r="G59" s="64"/>
      <c r="H59" s="48">
        <f t="shared" si="0"/>
        <v>0</v>
      </c>
      <c r="I59" s="64"/>
      <c r="J59" s="64"/>
      <c r="K59" s="49">
        <f t="shared" si="1"/>
        <v>0</v>
      </c>
      <c r="L59" s="50">
        <f t="shared" si="2"/>
        <v>0</v>
      </c>
      <c r="M59" s="48">
        <f t="shared" si="3"/>
        <v>0</v>
      </c>
      <c r="N59" s="48">
        <f t="shared" si="4"/>
        <v>0</v>
      </c>
      <c r="O59" s="48">
        <f t="shared" si="5"/>
        <v>0</v>
      </c>
      <c r="P59" s="49">
        <f t="shared" si="6"/>
        <v>0</v>
      </c>
    </row>
    <row r="60" spans="1:16" ht="34.5" thickBot="1" x14ac:dyDescent="0.25">
      <c r="A60" s="94" t="s">
        <v>147</v>
      </c>
      <c r="B60" s="39"/>
      <c r="C60" s="47" t="s">
        <v>148</v>
      </c>
      <c r="D60" s="25" t="s">
        <v>156</v>
      </c>
      <c r="E60" s="65">
        <v>10</v>
      </c>
      <c r="F60" s="66"/>
      <c r="G60" s="64"/>
      <c r="H60" s="48">
        <f t="shared" si="0"/>
        <v>0</v>
      </c>
      <c r="I60" s="64"/>
      <c r="J60" s="64"/>
      <c r="K60" s="49">
        <f t="shared" si="1"/>
        <v>0</v>
      </c>
      <c r="L60" s="50">
        <f t="shared" si="2"/>
        <v>0</v>
      </c>
      <c r="M60" s="48">
        <f t="shared" si="3"/>
        <v>0</v>
      </c>
      <c r="N60" s="48">
        <f t="shared" si="4"/>
        <v>0</v>
      </c>
      <c r="O60" s="48">
        <f t="shared" si="5"/>
        <v>0</v>
      </c>
      <c r="P60" s="49">
        <f t="shared" si="6"/>
        <v>0</v>
      </c>
    </row>
    <row r="61" spans="1:16" ht="12" thickBot="1" x14ac:dyDescent="0.25">
      <c r="A61" s="170" t="s">
        <v>54</v>
      </c>
      <c r="B61" s="171"/>
      <c r="C61" s="171"/>
      <c r="D61" s="171"/>
      <c r="E61" s="171"/>
      <c r="F61" s="171"/>
      <c r="G61" s="171"/>
      <c r="H61" s="171"/>
      <c r="I61" s="171"/>
      <c r="J61" s="171"/>
      <c r="K61" s="172"/>
      <c r="L61" s="67">
        <f>SUM(L14:L60)</f>
        <v>0</v>
      </c>
      <c r="M61" s="68">
        <f>SUM(M14:M60)</f>
        <v>0</v>
      </c>
      <c r="N61" s="68">
        <f>SUM(N14:N60)</f>
        <v>0</v>
      </c>
      <c r="O61" s="68">
        <f>SUM(O14:O60)</f>
        <v>0</v>
      </c>
      <c r="P61" s="69">
        <f>SUM(P14:P60)</f>
        <v>0</v>
      </c>
    </row>
    <row r="62" spans="1:16" x14ac:dyDescent="0.2">
      <c r="A62" s="17"/>
      <c r="B62" s="17"/>
      <c r="C62" s="17"/>
      <c r="D62" s="17"/>
      <c r="E62" s="17"/>
      <c r="F62" s="17"/>
      <c r="G62" s="17"/>
      <c r="H62" s="17"/>
      <c r="I62" s="17"/>
      <c r="J62" s="17"/>
      <c r="K62" s="17"/>
      <c r="L62" s="17"/>
      <c r="M62" s="17"/>
      <c r="N62" s="17"/>
      <c r="O62" s="17"/>
      <c r="P62" s="17"/>
    </row>
    <row r="63" spans="1:16" x14ac:dyDescent="0.2">
      <c r="A63" s="17"/>
      <c r="B63" s="17"/>
      <c r="C63" s="17"/>
      <c r="D63" s="17"/>
      <c r="E63" s="17"/>
      <c r="F63" s="17"/>
      <c r="G63" s="17"/>
      <c r="H63" s="17"/>
      <c r="I63" s="17"/>
      <c r="J63" s="17"/>
      <c r="K63" s="17"/>
      <c r="L63" s="17"/>
      <c r="M63" s="17"/>
      <c r="N63" s="17"/>
      <c r="O63" s="17"/>
      <c r="P63" s="17"/>
    </row>
    <row r="64" spans="1:16" x14ac:dyDescent="0.2">
      <c r="A64" s="1" t="s">
        <v>14</v>
      </c>
      <c r="B64" s="17"/>
      <c r="C64" s="169">
        <f>'Piel.Nr.19 Kopsavilkums'!C35:H35</f>
        <v>0</v>
      </c>
      <c r="D64" s="169"/>
      <c r="E64" s="169"/>
      <c r="F64" s="169"/>
      <c r="G64" s="169"/>
      <c r="H64" s="169"/>
      <c r="I64" s="17"/>
      <c r="J64" s="17"/>
      <c r="K64" s="17"/>
      <c r="L64" s="17"/>
      <c r="M64" s="17"/>
      <c r="N64" s="17"/>
      <c r="O64" s="17"/>
      <c r="P64" s="17"/>
    </row>
    <row r="65" spans="1:16" x14ac:dyDescent="0.2">
      <c r="A65" s="17"/>
      <c r="B65" s="17"/>
      <c r="C65" s="121" t="s">
        <v>15</v>
      </c>
      <c r="D65" s="121"/>
      <c r="E65" s="121"/>
      <c r="F65" s="121"/>
      <c r="G65" s="121"/>
      <c r="H65" s="121"/>
      <c r="I65" s="17"/>
      <c r="J65" s="17"/>
      <c r="K65" s="17"/>
      <c r="L65" s="17"/>
      <c r="M65" s="17"/>
      <c r="N65" s="17"/>
      <c r="O65" s="17"/>
      <c r="P65" s="17"/>
    </row>
    <row r="66" spans="1:16" x14ac:dyDescent="0.2">
      <c r="A66" s="17"/>
      <c r="B66" s="17"/>
      <c r="C66" s="17"/>
      <c r="D66" s="17"/>
      <c r="E66" s="17"/>
      <c r="F66" s="17"/>
      <c r="G66" s="17"/>
      <c r="H66" s="17"/>
      <c r="I66" s="17"/>
      <c r="J66" s="17"/>
      <c r="K66" s="17"/>
      <c r="L66" s="17"/>
      <c r="M66" s="17"/>
      <c r="N66" s="17"/>
      <c r="O66" s="17"/>
      <c r="P66" s="17"/>
    </row>
    <row r="67" spans="1:16" x14ac:dyDescent="0.2">
      <c r="A67" s="86" t="str">
        <f>'Piel.Nr.19 Kopsavilkums'!A38</f>
        <v>Tāme sastādīta 20__. gada __. _________</v>
      </c>
      <c r="B67" s="87"/>
      <c r="C67" s="87"/>
      <c r="D67" s="87"/>
      <c r="E67" s="17"/>
      <c r="F67" s="17"/>
      <c r="G67" s="17"/>
      <c r="H67" s="17"/>
      <c r="I67" s="17"/>
      <c r="J67" s="17"/>
      <c r="K67" s="17"/>
      <c r="L67" s="17"/>
      <c r="M67" s="17"/>
      <c r="N67" s="17"/>
      <c r="O67" s="17"/>
      <c r="P67" s="17"/>
    </row>
    <row r="68" spans="1:16" x14ac:dyDescent="0.2">
      <c r="A68" s="17"/>
      <c r="B68" s="17"/>
      <c r="C68" s="17"/>
      <c r="D68" s="17"/>
      <c r="E68" s="17"/>
      <c r="F68" s="17"/>
      <c r="G68" s="17"/>
      <c r="H68" s="17"/>
      <c r="I68" s="17"/>
      <c r="J68" s="17"/>
      <c r="K68" s="17"/>
      <c r="L68" s="17"/>
      <c r="M68" s="17"/>
      <c r="N68" s="17"/>
      <c r="O68" s="17"/>
      <c r="P68" s="17"/>
    </row>
    <row r="69" spans="1:16" x14ac:dyDescent="0.2">
      <c r="A69" s="1" t="s">
        <v>38</v>
      </c>
      <c r="B69" s="17"/>
      <c r="C69" s="169">
        <f>'Piel.Nr.19 Kopsavilkums'!C40:H40</f>
        <v>0</v>
      </c>
      <c r="D69" s="169"/>
      <c r="E69" s="169"/>
      <c r="F69" s="169"/>
      <c r="G69" s="169"/>
      <c r="H69" s="169"/>
      <c r="I69" s="17"/>
      <c r="J69" s="17"/>
      <c r="K69" s="17"/>
      <c r="L69" s="17"/>
      <c r="M69" s="17"/>
      <c r="N69" s="17"/>
      <c r="O69" s="17"/>
      <c r="P69" s="17"/>
    </row>
    <row r="70" spans="1:16" x14ac:dyDescent="0.2">
      <c r="A70" s="17"/>
      <c r="B70" s="17"/>
      <c r="C70" s="121" t="s">
        <v>15</v>
      </c>
      <c r="D70" s="121"/>
      <c r="E70" s="121"/>
      <c r="F70" s="121"/>
      <c r="G70" s="121"/>
      <c r="H70" s="121"/>
      <c r="I70" s="17"/>
      <c r="J70" s="17"/>
      <c r="K70" s="17"/>
      <c r="L70" s="17"/>
      <c r="M70" s="17"/>
      <c r="N70" s="17"/>
      <c r="O70" s="17"/>
      <c r="P70" s="17"/>
    </row>
    <row r="71" spans="1:16" x14ac:dyDescent="0.2">
      <c r="A71" s="17"/>
      <c r="B71" s="17"/>
      <c r="C71" s="17"/>
      <c r="D71" s="17"/>
      <c r="E71" s="17"/>
      <c r="F71" s="17"/>
      <c r="G71" s="17"/>
      <c r="H71" s="17"/>
      <c r="I71" s="17"/>
      <c r="J71" s="17"/>
      <c r="K71" s="17"/>
      <c r="L71" s="17"/>
      <c r="M71" s="17"/>
      <c r="N71" s="17"/>
      <c r="O71" s="17"/>
      <c r="P71" s="17"/>
    </row>
    <row r="72" spans="1:16" x14ac:dyDescent="0.2">
      <c r="A72" s="86" t="s">
        <v>57</v>
      </c>
      <c r="B72" s="87"/>
      <c r="C72" s="91">
        <f>'Piel.Nr.19 Kopsavilkums'!C43</f>
        <v>0</v>
      </c>
      <c r="D72" s="51"/>
      <c r="E72" s="17"/>
      <c r="F72" s="17"/>
      <c r="G72" s="17"/>
      <c r="H72" s="17"/>
      <c r="I72" s="17"/>
      <c r="J72" s="17"/>
      <c r="K72" s="17"/>
      <c r="L72" s="17"/>
      <c r="M72" s="17"/>
      <c r="N72" s="17"/>
      <c r="O72" s="17"/>
      <c r="P72" s="17"/>
    </row>
    <row r="73" spans="1:16" x14ac:dyDescent="0.2">
      <c r="A73" s="17"/>
      <c r="B73" s="17"/>
      <c r="C73" s="17"/>
      <c r="D73" s="17"/>
      <c r="E73" s="17"/>
      <c r="F73" s="17"/>
      <c r="G73" s="17"/>
      <c r="H73" s="17"/>
      <c r="I73" s="17"/>
      <c r="J73" s="17"/>
      <c r="K73" s="17"/>
      <c r="L73" s="17"/>
      <c r="M73" s="17"/>
      <c r="N73" s="17"/>
      <c r="O73" s="17"/>
      <c r="P73" s="17"/>
    </row>
  </sheetData>
  <mergeCells count="22">
    <mergeCell ref="C2:I2"/>
    <mergeCell ref="C3:I3"/>
    <mergeCell ref="C4:I4"/>
    <mergeCell ref="A9:F9"/>
    <mergeCell ref="F12:K12"/>
    <mergeCell ref="J9:M9"/>
    <mergeCell ref="L12:P12"/>
    <mergeCell ref="A12:A13"/>
    <mergeCell ref="B12:B13"/>
    <mergeCell ref="C12:C13"/>
    <mergeCell ref="D12:D13"/>
    <mergeCell ref="N9:O9"/>
    <mergeCell ref="D5:L5"/>
    <mergeCell ref="D6:L6"/>
    <mergeCell ref="D7:L7"/>
    <mergeCell ref="D8:L8"/>
    <mergeCell ref="E12:E13"/>
    <mergeCell ref="C69:H69"/>
    <mergeCell ref="C70:H70"/>
    <mergeCell ref="C64:H64"/>
    <mergeCell ref="C65:H65"/>
    <mergeCell ref="A61:K61"/>
  </mergeCells>
  <conditionalFormatting sqref="N9:O9">
    <cfRule type="cellIs" dxfId="248" priority="25" operator="equal">
      <formula>0</formula>
    </cfRule>
  </conditionalFormatting>
  <conditionalFormatting sqref="A9:F9">
    <cfRule type="containsText" dxfId="247" priority="23"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246" priority="22" operator="equal">
      <formula>0</formula>
    </cfRule>
  </conditionalFormatting>
  <conditionalFormatting sqref="O10:P10">
    <cfRule type="cellIs" dxfId="245" priority="21" operator="equal">
      <formula>"20__. gada __. _________"</formula>
    </cfRule>
  </conditionalFormatting>
  <conditionalFormatting sqref="A61:K61">
    <cfRule type="containsText" dxfId="244" priority="19" operator="containsText" text="Tiešās izmaksas kopā, t. sk. darba devēja sociālais nodoklis __.__% ">
      <formula>NOT(ISERROR(SEARCH("Tiešās izmaksas kopā, t. sk. darba devēja sociālais nodoklis __.__% ",A61)))</formula>
    </cfRule>
  </conditionalFormatting>
  <conditionalFormatting sqref="C69:H69">
    <cfRule type="cellIs" dxfId="243" priority="16" operator="equal">
      <formula>0</formula>
    </cfRule>
  </conditionalFormatting>
  <conditionalFormatting sqref="C64:H64">
    <cfRule type="cellIs" dxfId="242" priority="15" operator="equal">
      <formula>0</formula>
    </cfRule>
  </conditionalFormatting>
  <conditionalFormatting sqref="L61:P61">
    <cfRule type="cellIs" dxfId="241" priority="14" operator="equal">
      <formula>0</formula>
    </cfRule>
  </conditionalFormatting>
  <conditionalFormatting sqref="C4:I4">
    <cfRule type="cellIs" dxfId="240" priority="13" operator="equal">
      <formula>0</formula>
    </cfRule>
  </conditionalFormatting>
  <conditionalFormatting sqref="D5:L8">
    <cfRule type="cellIs" dxfId="239" priority="11" operator="equal">
      <formula>0</formula>
    </cfRule>
  </conditionalFormatting>
  <conditionalFormatting sqref="C69:H69 C72 C64:H64">
    <cfRule type="cellIs" dxfId="238" priority="10" operator="equal">
      <formula>0</formula>
    </cfRule>
  </conditionalFormatting>
  <conditionalFormatting sqref="D1">
    <cfRule type="cellIs" dxfId="237" priority="9" operator="equal">
      <formula>0</formula>
    </cfRule>
  </conditionalFormatting>
  <conditionalFormatting sqref="H14 K14:P14 K17:P60 H17:H60">
    <cfRule type="cellIs" dxfId="236" priority="3" operator="equal">
      <formula>0</formula>
    </cfRule>
  </conditionalFormatting>
  <conditionalFormatting sqref="K15:P16 H15:H16">
    <cfRule type="cellIs" dxfId="235" priority="1" operator="equal">
      <formula>0</formula>
    </cfRule>
  </conditionalFormatting>
  <conditionalFormatting sqref="I14:J14 B14:G14 B17:G60 I17:J60">
    <cfRule type="cellIs" dxfId="234" priority="4" operator="equal">
      <formula>0</formula>
    </cfRule>
  </conditionalFormatting>
  <conditionalFormatting sqref="B15:G16 I15:J16">
    <cfRule type="cellIs" dxfId="233" priority="2" operator="equal">
      <formula>0</formula>
    </cfRule>
  </conditionalFormatting>
  <pageMargins left="0.51181102362204722" right="0.51181102362204722" top="0.74803149606299213" bottom="0.35433070866141736" header="0.31496062992125984" footer="0.31496062992125984"/>
  <pageSetup paperSize="9" scale="95" orientation="landscape" r:id="rId1"/>
  <rowBreaks count="1" manualBreakCount="1">
    <brk id="42" max="15" man="1"/>
  </rowBreaks>
  <extLst>
    <ext xmlns:x14="http://schemas.microsoft.com/office/spreadsheetml/2009/9/main" uri="{78C0D931-6437-407d-A8EE-F0AAD7539E65}">
      <x14:conditionalFormattings>
        <x14:conditionalFormatting xmlns:xm="http://schemas.microsoft.com/office/excel/2006/main">
          <x14:cfRule type="containsText" priority="18" operator="containsText" id="{BC596309-6EE4-47E0-A590-F3D2F6DA868B}">
            <xm:f>NOT(ISERROR(SEARCH("Tāme sastādīta ____. gada ___. ______________",A67)))</xm:f>
            <xm:f>"Tāme sastādīta ____. gada ___. ______________"</xm:f>
            <x14:dxf>
              <font>
                <color auto="1"/>
              </font>
              <fill>
                <patternFill>
                  <bgColor rgb="FFC6EFCE"/>
                </patternFill>
              </fill>
            </x14:dxf>
          </x14:cfRule>
          <xm:sqref>A67</xm:sqref>
        </x14:conditionalFormatting>
        <x14:conditionalFormatting xmlns:xm="http://schemas.microsoft.com/office/excel/2006/main">
          <x14:cfRule type="containsText" priority="17" operator="containsText" id="{A5053C80-E745-4777-A201-BBBD02E74FC0}">
            <xm:f>NOT(ISERROR(SEARCH("Sertifikāta Nr. _________________________________",A72)))</xm:f>
            <xm:f>"Sertifikāta Nr. _________________________________"</xm:f>
            <x14:dxf>
              <font>
                <color auto="1"/>
              </font>
              <fill>
                <patternFill>
                  <bgColor rgb="FFC6EFCE"/>
                </patternFill>
              </fill>
            </x14:dxf>
          </x14:cfRule>
          <xm:sqref>A72</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P93"/>
  <sheetViews>
    <sheetView view="pageBreakPreview" topLeftCell="A67" zoomScale="60" zoomScaleNormal="100" workbookViewId="0">
      <selection activeCell="C27" sqref="C27"/>
    </sheetView>
  </sheetViews>
  <sheetFormatPr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3"/>
      <c r="B1" s="23"/>
      <c r="C1" s="27" t="s">
        <v>39</v>
      </c>
      <c r="D1" s="52"/>
      <c r="E1" s="23"/>
      <c r="F1" s="23"/>
      <c r="G1" s="23"/>
      <c r="H1" s="23"/>
      <c r="I1" s="23"/>
      <c r="J1" s="23"/>
      <c r="N1" s="26"/>
      <c r="O1" s="27"/>
      <c r="P1" s="28"/>
    </row>
    <row r="2" spans="1:16" x14ac:dyDescent="0.2">
      <c r="A2" s="29"/>
      <c r="B2" s="29"/>
      <c r="C2" s="173" t="s">
        <v>160</v>
      </c>
      <c r="D2" s="173"/>
      <c r="E2" s="173"/>
      <c r="F2" s="173"/>
      <c r="G2" s="173"/>
      <c r="H2" s="173"/>
      <c r="I2" s="173"/>
      <c r="J2" s="29"/>
    </row>
    <row r="3" spans="1:16" x14ac:dyDescent="0.2">
      <c r="A3" s="30"/>
      <c r="B3" s="30"/>
      <c r="C3" s="164" t="s">
        <v>18</v>
      </c>
      <c r="D3" s="164"/>
      <c r="E3" s="164"/>
      <c r="F3" s="164"/>
      <c r="G3" s="164"/>
      <c r="H3" s="164"/>
      <c r="I3" s="164"/>
      <c r="J3" s="30"/>
    </row>
    <row r="4" spans="1:16" x14ac:dyDescent="0.2">
      <c r="A4" s="30"/>
      <c r="B4" s="30"/>
      <c r="C4" s="174" t="s">
        <v>55</v>
      </c>
      <c r="D4" s="174"/>
      <c r="E4" s="174"/>
      <c r="F4" s="174"/>
      <c r="G4" s="174"/>
      <c r="H4" s="174"/>
      <c r="I4" s="174"/>
      <c r="J4" s="30"/>
    </row>
    <row r="5" spans="1:16" x14ac:dyDescent="0.2">
      <c r="A5" s="23"/>
      <c r="B5" s="23"/>
      <c r="C5" s="27" t="s">
        <v>5</v>
      </c>
      <c r="D5" s="187" t="str">
        <f>'Piel.Nr.19 Kopsavilkums'!D6</f>
        <v>Energoefektivitātes paaugstināšana daudzdzīvokļu dzīvojamā mājā Rūpniecības ielā 42, Valmierā</v>
      </c>
      <c r="E5" s="187"/>
      <c r="F5" s="187"/>
      <c r="G5" s="187"/>
      <c r="H5" s="187"/>
      <c r="I5" s="187"/>
      <c r="J5" s="187"/>
      <c r="K5" s="187"/>
      <c r="L5" s="187"/>
      <c r="M5" s="17"/>
      <c r="N5" s="17"/>
      <c r="O5" s="17"/>
      <c r="P5" s="17"/>
    </row>
    <row r="6" spans="1:16" x14ac:dyDescent="0.2">
      <c r="A6" s="23"/>
      <c r="B6" s="23"/>
      <c r="C6" s="27" t="s">
        <v>6</v>
      </c>
      <c r="D6" s="187" t="str">
        <f>'Piel.Nr.19 Kopsavilkums'!D7</f>
        <v>Energoefektivitātes paaugstināšana daudzdzīvokļu dzīvojamā mājā Rūpniecības ielā 42, Valmierā</v>
      </c>
      <c r="E6" s="187"/>
      <c r="F6" s="187"/>
      <c r="G6" s="187"/>
      <c r="H6" s="187"/>
      <c r="I6" s="187"/>
      <c r="J6" s="187"/>
      <c r="K6" s="187"/>
      <c r="L6" s="187"/>
      <c r="M6" s="17"/>
      <c r="N6" s="17"/>
      <c r="O6" s="17"/>
      <c r="P6" s="17"/>
    </row>
    <row r="7" spans="1:16" x14ac:dyDescent="0.2">
      <c r="A7" s="23"/>
      <c r="B7" s="23"/>
      <c r="C7" s="27" t="s">
        <v>7</v>
      </c>
      <c r="D7" s="187" t="str">
        <f>'Piel.Nr.19 Kopsavilkums'!D8</f>
        <v>Rūpniecības ielā 42, Valmierā</v>
      </c>
      <c r="E7" s="187"/>
      <c r="F7" s="187"/>
      <c r="G7" s="187"/>
      <c r="H7" s="187"/>
      <c r="I7" s="187"/>
      <c r="J7" s="187"/>
      <c r="K7" s="187"/>
      <c r="L7" s="187"/>
      <c r="M7" s="17"/>
      <c r="N7" s="17"/>
      <c r="O7" s="17"/>
      <c r="P7" s="17"/>
    </row>
    <row r="8" spans="1:16" x14ac:dyDescent="0.2">
      <c r="A8" s="23"/>
      <c r="B8" s="23"/>
      <c r="C8" s="4" t="s">
        <v>21</v>
      </c>
      <c r="D8" s="187" t="str">
        <f>'Piel.Nr.19 Kopsavilkums'!D9</f>
        <v>VN 2019/28</v>
      </c>
      <c r="E8" s="187"/>
      <c r="F8" s="187"/>
      <c r="G8" s="187"/>
      <c r="H8" s="187"/>
      <c r="I8" s="187"/>
      <c r="J8" s="187"/>
      <c r="K8" s="187"/>
      <c r="L8" s="187"/>
      <c r="M8" s="17"/>
      <c r="N8" s="17"/>
      <c r="O8" s="17"/>
      <c r="P8" s="17"/>
    </row>
    <row r="9" spans="1:16" ht="11.25" customHeight="1" x14ac:dyDescent="0.2">
      <c r="A9" s="175" t="s">
        <v>40</v>
      </c>
      <c r="B9" s="175"/>
      <c r="C9" s="175"/>
      <c r="D9" s="175"/>
      <c r="E9" s="175"/>
      <c r="F9" s="175"/>
      <c r="G9" s="31"/>
      <c r="H9" s="31"/>
      <c r="I9" s="31"/>
      <c r="J9" s="179" t="s">
        <v>41</v>
      </c>
      <c r="K9" s="179"/>
      <c r="L9" s="179"/>
      <c r="M9" s="179"/>
      <c r="N9" s="186">
        <f>P81</f>
        <v>0</v>
      </c>
      <c r="O9" s="186"/>
      <c r="P9" s="31"/>
    </row>
    <row r="10" spans="1:16" x14ac:dyDescent="0.2">
      <c r="A10" s="32"/>
      <c r="B10" s="33"/>
      <c r="C10" s="4"/>
      <c r="D10" s="23"/>
      <c r="E10" s="23"/>
      <c r="F10" s="23"/>
      <c r="G10" s="23"/>
      <c r="H10" s="23"/>
      <c r="I10" s="23"/>
      <c r="J10" s="23"/>
      <c r="K10" s="23"/>
      <c r="L10" s="29"/>
      <c r="M10" s="29"/>
      <c r="O10" s="89"/>
      <c r="P10" s="88" t="str">
        <f>A87</f>
        <v>Tāme sastādīta 20__. gada __. _________</v>
      </c>
    </row>
    <row r="11" spans="1:16" ht="12" thickBot="1" x14ac:dyDescent="0.25">
      <c r="A11" s="32"/>
      <c r="B11" s="33"/>
      <c r="C11" s="4"/>
      <c r="D11" s="23"/>
      <c r="E11" s="23"/>
      <c r="F11" s="23"/>
      <c r="G11" s="23"/>
      <c r="H11" s="23"/>
      <c r="I11" s="23"/>
      <c r="J11" s="23"/>
      <c r="K11" s="23"/>
      <c r="L11" s="34"/>
      <c r="M11" s="34"/>
      <c r="N11" s="35"/>
      <c r="O11" s="26"/>
      <c r="P11" s="23"/>
    </row>
    <row r="12" spans="1:16" x14ac:dyDescent="0.2">
      <c r="A12" s="143" t="s">
        <v>24</v>
      </c>
      <c r="B12" s="181" t="s">
        <v>42</v>
      </c>
      <c r="C12" s="177" t="s">
        <v>43</v>
      </c>
      <c r="D12" s="184" t="s">
        <v>44</v>
      </c>
      <c r="E12" s="167" t="s">
        <v>45</v>
      </c>
      <c r="F12" s="176" t="s">
        <v>46</v>
      </c>
      <c r="G12" s="177"/>
      <c r="H12" s="177"/>
      <c r="I12" s="177"/>
      <c r="J12" s="177"/>
      <c r="K12" s="178"/>
      <c r="L12" s="176" t="s">
        <v>47</v>
      </c>
      <c r="M12" s="177"/>
      <c r="N12" s="177"/>
      <c r="O12" s="177"/>
      <c r="P12" s="178"/>
    </row>
    <row r="13" spans="1:16" ht="126.75" customHeight="1" thickBot="1" x14ac:dyDescent="0.25">
      <c r="A13" s="180"/>
      <c r="B13" s="182"/>
      <c r="C13" s="183"/>
      <c r="D13" s="185"/>
      <c r="E13" s="168"/>
      <c r="F13" s="36" t="s">
        <v>48</v>
      </c>
      <c r="G13" s="37" t="s">
        <v>49</v>
      </c>
      <c r="H13" s="37" t="s">
        <v>50</v>
      </c>
      <c r="I13" s="37" t="s">
        <v>51</v>
      </c>
      <c r="J13" s="37" t="s">
        <v>52</v>
      </c>
      <c r="K13" s="63" t="s">
        <v>53</v>
      </c>
      <c r="L13" s="36" t="s">
        <v>48</v>
      </c>
      <c r="M13" s="37" t="s">
        <v>50</v>
      </c>
      <c r="N13" s="37" t="s">
        <v>51</v>
      </c>
      <c r="O13" s="37" t="s">
        <v>52</v>
      </c>
      <c r="P13" s="63" t="s">
        <v>53</v>
      </c>
    </row>
    <row r="14" spans="1:16" x14ac:dyDescent="0.2">
      <c r="A14" s="97">
        <v>2.1</v>
      </c>
      <c r="B14" s="39"/>
      <c r="C14" s="99" t="s">
        <v>161</v>
      </c>
      <c r="D14" s="25"/>
      <c r="E14" s="65"/>
      <c r="F14" s="66"/>
      <c r="G14" s="64"/>
      <c r="H14" s="48">
        <f>ROUND(F14*G14,2)</f>
        <v>0</v>
      </c>
      <c r="I14" s="64"/>
      <c r="J14" s="64"/>
      <c r="K14" s="49">
        <f>SUM(H14:J14)</f>
        <v>0</v>
      </c>
      <c r="L14" s="50">
        <f>ROUND(E14*F14,2)</f>
        <v>0</v>
      </c>
      <c r="M14" s="48">
        <f>ROUND(H14*E14,2)</f>
        <v>0</v>
      </c>
      <c r="N14" s="48">
        <f>ROUND(I14*E14,2)</f>
        <v>0</v>
      </c>
      <c r="O14" s="48">
        <f>ROUND(J14*E14,2)</f>
        <v>0</v>
      </c>
      <c r="P14" s="49">
        <f>SUM(M14:O14)</f>
        <v>0</v>
      </c>
    </row>
    <row r="15" spans="1:16" ht="33.75" x14ac:dyDescent="0.2">
      <c r="A15" s="38" t="s">
        <v>162</v>
      </c>
      <c r="B15" s="39"/>
      <c r="C15" s="47" t="s">
        <v>163</v>
      </c>
      <c r="D15" s="25" t="s">
        <v>164</v>
      </c>
      <c r="E15" s="65">
        <v>3</v>
      </c>
      <c r="F15" s="66"/>
      <c r="G15" s="64"/>
      <c r="H15" s="48">
        <f t="shared" ref="H15:H78" si="0">ROUND(F15*G15,2)</f>
        <v>0</v>
      </c>
      <c r="I15" s="64"/>
      <c r="J15" s="64"/>
      <c r="K15" s="49">
        <f t="shared" ref="K15:K78" si="1">SUM(H15:J15)</f>
        <v>0</v>
      </c>
      <c r="L15" s="50">
        <f t="shared" ref="L15:L78" si="2">ROUND(E15*F15,2)</f>
        <v>0</v>
      </c>
      <c r="M15" s="48">
        <f t="shared" ref="M15:M78" si="3">ROUND(H15*E15,2)</f>
        <v>0</v>
      </c>
      <c r="N15" s="48">
        <f t="shared" ref="N15:N78" si="4">ROUND(I15*E15,2)</f>
        <v>0</v>
      </c>
      <c r="O15" s="48">
        <f t="shared" ref="O15:O78" si="5">ROUND(J15*E15,2)</f>
        <v>0</v>
      </c>
      <c r="P15" s="49">
        <f t="shared" ref="P15:P78" si="6">SUM(M15:O15)</f>
        <v>0</v>
      </c>
    </row>
    <row r="16" spans="1:16" ht="33.75" x14ac:dyDescent="0.2">
      <c r="A16" s="38" t="s">
        <v>165</v>
      </c>
      <c r="B16" s="39"/>
      <c r="C16" s="47" t="s">
        <v>166</v>
      </c>
      <c r="D16" s="25" t="s">
        <v>164</v>
      </c>
      <c r="E16" s="65">
        <v>3</v>
      </c>
      <c r="F16" s="66"/>
      <c r="G16" s="64"/>
      <c r="H16" s="48">
        <f t="shared" si="0"/>
        <v>0</v>
      </c>
      <c r="I16" s="64"/>
      <c r="J16" s="64"/>
      <c r="K16" s="49">
        <f t="shared" si="1"/>
        <v>0</v>
      </c>
      <c r="L16" s="50">
        <f t="shared" si="2"/>
        <v>0</v>
      </c>
      <c r="M16" s="48">
        <f t="shared" si="3"/>
        <v>0</v>
      </c>
      <c r="N16" s="48">
        <f t="shared" si="4"/>
        <v>0</v>
      </c>
      <c r="O16" s="48">
        <f t="shared" si="5"/>
        <v>0</v>
      </c>
      <c r="P16" s="49">
        <f t="shared" si="6"/>
        <v>0</v>
      </c>
    </row>
    <row r="17" spans="1:16" ht="22.5" x14ac:dyDescent="0.2">
      <c r="A17" s="38" t="s">
        <v>167</v>
      </c>
      <c r="B17" s="39"/>
      <c r="C17" s="47" t="s">
        <v>168</v>
      </c>
      <c r="D17" s="25" t="s">
        <v>164</v>
      </c>
      <c r="E17" s="65">
        <v>1</v>
      </c>
      <c r="F17" s="66"/>
      <c r="G17" s="64"/>
      <c r="H17" s="48">
        <f t="shared" si="0"/>
        <v>0</v>
      </c>
      <c r="I17" s="64"/>
      <c r="J17" s="64"/>
      <c r="K17" s="49">
        <f t="shared" si="1"/>
        <v>0</v>
      </c>
      <c r="L17" s="50">
        <f t="shared" si="2"/>
        <v>0</v>
      </c>
      <c r="M17" s="48">
        <f t="shared" si="3"/>
        <v>0</v>
      </c>
      <c r="N17" s="48">
        <f t="shared" si="4"/>
        <v>0</v>
      </c>
      <c r="O17" s="48">
        <f t="shared" si="5"/>
        <v>0</v>
      </c>
      <c r="P17" s="49">
        <f t="shared" si="6"/>
        <v>0</v>
      </c>
    </row>
    <row r="18" spans="1:16" ht="13.5" customHeight="1" x14ac:dyDescent="0.2">
      <c r="A18" s="38" t="s">
        <v>169</v>
      </c>
      <c r="B18" s="39"/>
      <c r="C18" s="47" t="s">
        <v>170</v>
      </c>
      <c r="D18" s="25" t="s">
        <v>153</v>
      </c>
      <c r="E18" s="65">
        <v>409</v>
      </c>
      <c r="F18" s="66"/>
      <c r="G18" s="64"/>
      <c r="H18" s="48">
        <f t="shared" si="0"/>
        <v>0</v>
      </c>
      <c r="I18" s="64"/>
      <c r="J18" s="64"/>
      <c r="K18" s="49">
        <f t="shared" si="1"/>
        <v>0</v>
      </c>
      <c r="L18" s="50">
        <f t="shared" si="2"/>
        <v>0</v>
      </c>
      <c r="M18" s="48">
        <f t="shared" si="3"/>
        <v>0</v>
      </c>
      <c r="N18" s="48">
        <f t="shared" si="4"/>
        <v>0</v>
      </c>
      <c r="O18" s="48">
        <f t="shared" si="5"/>
        <v>0</v>
      </c>
      <c r="P18" s="49">
        <f t="shared" si="6"/>
        <v>0</v>
      </c>
    </row>
    <row r="19" spans="1:16" ht="57.75" customHeight="1" x14ac:dyDescent="0.2">
      <c r="A19" s="38" t="s">
        <v>171</v>
      </c>
      <c r="B19" s="39"/>
      <c r="C19" s="47" t="s">
        <v>172</v>
      </c>
      <c r="D19" s="25" t="s">
        <v>173</v>
      </c>
      <c r="E19" s="65">
        <v>1.31</v>
      </c>
      <c r="F19" s="66"/>
      <c r="G19" s="64"/>
      <c r="H19" s="48">
        <f t="shared" si="0"/>
        <v>0</v>
      </c>
      <c r="I19" s="64"/>
      <c r="J19" s="64"/>
      <c r="K19" s="49">
        <f t="shared" si="1"/>
        <v>0</v>
      </c>
      <c r="L19" s="50">
        <f t="shared" si="2"/>
        <v>0</v>
      </c>
      <c r="M19" s="48">
        <f t="shared" si="3"/>
        <v>0</v>
      </c>
      <c r="N19" s="48">
        <f t="shared" si="4"/>
        <v>0</v>
      </c>
      <c r="O19" s="48">
        <f t="shared" si="5"/>
        <v>0</v>
      </c>
      <c r="P19" s="49">
        <f t="shared" si="6"/>
        <v>0</v>
      </c>
    </row>
    <row r="20" spans="1:16" ht="22.5" x14ac:dyDescent="0.2">
      <c r="A20" s="38" t="s">
        <v>174</v>
      </c>
      <c r="B20" s="39"/>
      <c r="C20" s="47" t="s">
        <v>175</v>
      </c>
      <c r="D20" s="25" t="s">
        <v>152</v>
      </c>
      <c r="E20" s="65">
        <v>2180.6</v>
      </c>
      <c r="F20" s="66"/>
      <c r="G20" s="64"/>
      <c r="H20" s="48">
        <f t="shared" si="0"/>
        <v>0</v>
      </c>
      <c r="I20" s="64"/>
      <c r="J20" s="64"/>
      <c r="K20" s="49">
        <f t="shared" si="1"/>
        <v>0</v>
      </c>
      <c r="L20" s="50">
        <f t="shared" si="2"/>
        <v>0</v>
      </c>
      <c r="M20" s="48">
        <f t="shared" si="3"/>
        <v>0</v>
      </c>
      <c r="N20" s="48">
        <f t="shared" si="4"/>
        <v>0</v>
      </c>
      <c r="O20" s="48">
        <f t="shared" si="5"/>
        <v>0</v>
      </c>
      <c r="P20" s="49">
        <f t="shared" si="6"/>
        <v>0</v>
      </c>
    </row>
    <row r="21" spans="1:16" x14ac:dyDescent="0.2">
      <c r="A21" s="38" t="s">
        <v>176</v>
      </c>
      <c r="B21" s="39"/>
      <c r="C21" s="47" t="s">
        <v>177</v>
      </c>
      <c r="D21" s="25" t="s">
        <v>152</v>
      </c>
      <c r="E21" s="65">
        <v>682</v>
      </c>
      <c r="F21" s="66"/>
      <c r="G21" s="64"/>
      <c r="H21" s="48">
        <f t="shared" si="0"/>
        <v>0</v>
      </c>
      <c r="I21" s="64"/>
      <c r="J21" s="64"/>
      <c r="K21" s="49">
        <f t="shared" si="1"/>
        <v>0</v>
      </c>
      <c r="L21" s="50">
        <f t="shared" si="2"/>
        <v>0</v>
      </c>
      <c r="M21" s="48">
        <f t="shared" si="3"/>
        <v>0</v>
      </c>
      <c r="N21" s="48">
        <f t="shared" si="4"/>
        <v>0</v>
      </c>
      <c r="O21" s="48">
        <f t="shared" si="5"/>
        <v>0</v>
      </c>
      <c r="P21" s="49">
        <f t="shared" si="6"/>
        <v>0</v>
      </c>
    </row>
    <row r="22" spans="1:16" x14ac:dyDescent="0.2">
      <c r="A22" s="38" t="s">
        <v>178</v>
      </c>
      <c r="B22" s="39"/>
      <c r="C22" s="47" t="s">
        <v>179</v>
      </c>
      <c r="D22" s="25" t="s">
        <v>164</v>
      </c>
      <c r="E22" s="65">
        <v>1</v>
      </c>
      <c r="F22" s="66"/>
      <c r="G22" s="64"/>
      <c r="H22" s="48">
        <f t="shared" si="0"/>
        <v>0</v>
      </c>
      <c r="I22" s="64"/>
      <c r="J22" s="64"/>
      <c r="K22" s="49">
        <f t="shared" si="1"/>
        <v>0</v>
      </c>
      <c r="L22" s="50">
        <f t="shared" si="2"/>
        <v>0</v>
      </c>
      <c r="M22" s="48">
        <f t="shared" si="3"/>
        <v>0</v>
      </c>
      <c r="N22" s="48">
        <f t="shared" si="4"/>
        <v>0</v>
      </c>
      <c r="O22" s="48">
        <f t="shared" si="5"/>
        <v>0</v>
      </c>
      <c r="P22" s="49">
        <f t="shared" si="6"/>
        <v>0</v>
      </c>
    </row>
    <row r="23" spans="1:16" ht="23.25" customHeight="1" x14ac:dyDescent="0.2">
      <c r="A23" s="38" t="s">
        <v>180</v>
      </c>
      <c r="B23" s="39"/>
      <c r="C23" s="47" t="s">
        <v>181</v>
      </c>
      <c r="D23" s="25" t="s">
        <v>164</v>
      </c>
      <c r="E23" s="65">
        <v>1</v>
      </c>
      <c r="F23" s="66"/>
      <c r="G23" s="64"/>
      <c r="H23" s="48">
        <f t="shared" si="0"/>
        <v>0</v>
      </c>
      <c r="I23" s="64"/>
      <c r="J23" s="64"/>
      <c r="K23" s="49">
        <f t="shared" si="1"/>
        <v>0</v>
      </c>
      <c r="L23" s="50">
        <f t="shared" si="2"/>
        <v>0</v>
      </c>
      <c r="M23" s="48">
        <f t="shared" si="3"/>
        <v>0</v>
      </c>
      <c r="N23" s="48">
        <f t="shared" si="4"/>
        <v>0</v>
      </c>
      <c r="O23" s="48">
        <f t="shared" si="5"/>
        <v>0</v>
      </c>
      <c r="P23" s="49">
        <f t="shared" si="6"/>
        <v>0</v>
      </c>
    </row>
    <row r="24" spans="1:16" x14ac:dyDescent="0.2">
      <c r="A24" s="38" t="s">
        <v>182</v>
      </c>
      <c r="B24" s="39"/>
      <c r="C24" s="99" t="s">
        <v>183</v>
      </c>
      <c r="D24" s="25"/>
      <c r="E24" s="65"/>
      <c r="F24" s="66"/>
      <c r="G24" s="64"/>
      <c r="H24" s="48">
        <f t="shared" si="0"/>
        <v>0</v>
      </c>
      <c r="I24" s="64"/>
      <c r="J24" s="64"/>
      <c r="K24" s="49">
        <f t="shared" si="1"/>
        <v>0</v>
      </c>
      <c r="L24" s="50">
        <f t="shared" si="2"/>
        <v>0</v>
      </c>
      <c r="M24" s="48">
        <f t="shared" si="3"/>
        <v>0</v>
      </c>
      <c r="N24" s="48">
        <f t="shared" si="4"/>
        <v>0</v>
      </c>
      <c r="O24" s="48">
        <f t="shared" si="5"/>
        <v>0</v>
      </c>
      <c r="P24" s="49">
        <f t="shared" si="6"/>
        <v>0</v>
      </c>
    </row>
    <row r="25" spans="1:16" ht="33.75" x14ac:dyDescent="0.2">
      <c r="A25" s="38" t="s">
        <v>184</v>
      </c>
      <c r="B25" s="39"/>
      <c r="C25" s="47" t="s">
        <v>185</v>
      </c>
      <c r="D25" s="25" t="s">
        <v>152</v>
      </c>
      <c r="E25" s="65">
        <v>12</v>
      </c>
      <c r="F25" s="66"/>
      <c r="G25" s="64"/>
      <c r="H25" s="48">
        <f t="shared" si="0"/>
        <v>0</v>
      </c>
      <c r="I25" s="64"/>
      <c r="J25" s="64"/>
      <c r="K25" s="49">
        <f t="shared" si="1"/>
        <v>0</v>
      </c>
      <c r="L25" s="50">
        <f t="shared" si="2"/>
        <v>0</v>
      </c>
      <c r="M25" s="48">
        <f t="shared" si="3"/>
        <v>0</v>
      </c>
      <c r="N25" s="48">
        <f t="shared" si="4"/>
        <v>0</v>
      </c>
      <c r="O25" s="48">
        <f t="shared" si="5"/>
        <v>0</v>
      </c>
      <c r="P25" s="49">
        <f t="shared" si="6"/>
        <v>0</v>
      </c>
    </row>
    <row r="26" spans="1:16" x14ac:dyDescent="0.2">
      <c r="A26" s="38" t="s">
        <v>186</v>
      </c>
      <c r="B26" s="39"/>
      <c r="C26" s="47" t="s">
        <v>187</v>
      </c>
      <c r="D26" s="25" t="s">
        <v>151</v>
      </c>
      <c r="E26" s="65">
        <v>12</v>
      </c>
      <c r="F26" s="66"/>
      <c r="G26" s="64"/>
      <c r="H26" s="48">
        <f t="shared" si="0"/>
        <v>0</v>
      </c>
      <c r="I26" s="64"/>
      <c r="J26" s="64"/>
      <c r="K26" s="49">
        <f t="shared" si="1"/>
        <v>0</v>
      </c>
      <c r="L26" s="50">
        <f t="shared" si="2"/>
        <v>0</v>
      </c>
      <c r="M26" s="48">
        <f t="shared" si="3"/>
        <v>0</v>
      </c>
      <c r="N26" s="48">
        <f t="shared" si="4"/>
        <v>0</v>
      </c>
      <c r="O26" s="48">
        <f t="shared" si="5"/>
        <v>0</v>
      </c>
      <c r="P26" s="49">
        <f t="shared" si="6"/>
        <v>0</v>
      </c>
    </row>
    <row r="27" spans="1:16" ht="56.25" x14ac:dyDescent="0.2">
      <c r="A27" s="38" t="s">
        <v>188</v>
      </c>
      <c r="B27" s="39"/>
      <c r="C27" s="47" t="s">
        <v>189</v>
      </c>
      <c r="D27" s="25" t="s">
        <v>152</v>
      </c>
      <c r="E27" s="65">
        <v>12</v>
      </c>
      <c r="F27" s="66"/>
      <c r="G27" s="64"/>
      <c r="H27" s="48">
        <f t="shared" si="0"/>
        <v>0</v>
      </c>
      <c r="I27" s="64"/>
      <c r="J27" s="64"/>
      <c r="K27" s="49">
        <f t="shared" si="1"/>
        <v>0</v>
      </c>
      <c r="L27" s="50">
        <f t="shared" si="2"/>
        <v>0</v>
      </c>
      <c r="M27" s="48">
        <f t="shared" si="3"/>
        <v>0</v>
      </c>
      <c r="N27" s="48">
        <f t="shared" si="4"/>
        <v>0</v>
      </c>
      <c r="O27" s="48">
        <f t="shared" si="5"/>
        <v>0</v>
      </c>
      <c r="P27" s="49">
        <f t="shared" si="6"/>
        <v>0</v>
      </c>
    </row>
    <row r="28" spans="1:16" ht="33.75" x14ac:dyDescent="0.2">
      <c r="A28" s="38" t="s">
        <v>190</v>
      </c>
      <c r="B28" s="39"/>
      <c r="C28" s="47" t="s">
        <v>191</v>
      </c>
      <c r="D28" s="25" t="s">
        <v>152</v>
      </c>
      <c r="E28" s="65">
        <v>11.88</v>
      </c>
      <c r="F28" s="66"/>
      <c r="G28" s="64"/>
      <c r="H28" s="48">
        <f t="shared" si="0"/>
        <v>0</v>
      </c>
      <c r="I28" s="64"/>
      <c r="J28" s="64"/>
      <c r="K28" s="49">
        <f t="shared" si="1"/>
        <v>0</v>
      </c>
      <c r="L28" s="50">
        <f t="shared" si="2"/>
        <v>0</v>
      </c>
      <c r="M28" s="48">
        <f t="shared" si="3"/>
        <v>0</v>
      </c>
      <c r="N28" s="48">
        <f t="shared" si="4"/>
        <v>0</v>
      </c>
      <c r="O28" s="48">
        <f t="shared" si="5"/>
        <v>0</v>
      </c>
      <c r="P28" s="49">
        <f t="shared" si="6"/>
        <v>0</v>
      </c>
    </row>
    <row r="29" spans="1:16" ht="22.5" x14ac:dyDescent="0.2">
      <c r="A29" s="38" t="s">
        <v>192</v>
      </c>
      <c r="B29" s="39"/>
      <c r="C29" s="47" t="s">
        <v>193</v>
      </c>
      <c r="D29" s="25" t="s">
        <v>153</v>
      </c>
      <c r="E29" s="65">
        <v>14.19</v>
      </c>
      <c r="F29" s="66"/>
      <c r="G29" s="64"/>
      <c r="H29" s="48">
        <f t="shared" si="0"/>
        <v>0</v>
      </c>
      <c r="I29" s="64"/>
      <c r="J29" s="64"/>
      <c r="K29" s="49">
        <f t="shared" si="1"/>
        <v>0</v>
      </c>
      <c r="L29" s="50">
        <f t="shared" si="2"/>
        <v>0</v>
      </c>
      <c r="M29" s="48">
        <f t="shared" si="3"/>
        <v>0</v>
      </c>
      <c r="N29" s="48">
        <f t="shared" si="4"/>
        <v>0</v>
      </c>
      <c r="O29" s="48">
        <f t="shared" si="5"/>
        <v>0</v>
      </c>
      <c r="P29" s="49">
        <f t="shared" si="6"/>
        <v>0</v>
      </c>
    </row>
    <row r="30" spans="1:16" ht="35.25" customHeight="1" x14ac:dyDescent="0.2">
      <c r="A30" s="38" t="s">
        <v>194</v>
      </c>
      <c r="B30" s="39"/>
      <c r="C30" s="47" t="s">
        <v>195</v>
      </c>
      <c r="D30" s="25" t="s">
        <v>152</v>
      </c>
      <c r="E30" s="65">
        <v>11.88</v>
      </c>
      <c r="F30" s="66"/>
      <c r="G30" s="64"/>
      <c r="H30" s="48">
        <f t="shared" si="0"/>
        <v>0</v>
      </c>
      <c r="I30" s="64"/>
      <c r="J30" s="64"/>
      <c r="K30" s="49">
        <f t="shared" si="1"/>
        <v>0</v>
      </c>
      <c r="L30" s="50">
        <f t="shared" si="2"/>
        <v>0</v>
      </c>
      <c r="M30" s="48">
        <f t="shared" si="3"/>
        <v>0</v>
      </c>
      <c r="N30" s="48">
        <f t="shared" si="4"/>
        <v>0</v>
      </c>
      <c r="O30" s="48">
        <f t="shared" si="5"/>
        <v>0</v>
      </c>
      <c r="P30" s="49">
        <f t="shared" si="6"/>
        <v>0</v>
      </c>
    </row>
    <row r="31" spans="1:16" ht="22.5" x14ac:dyDescent="0.2">
      <c r="A31" s="97" t="s">
        <v>196</v>
      </c>
      <c r="B31" s="39"/>
      <c r="C31" s="99" t="s">
        <v>197</v>
      </c>
      <c r="D31" s="25"/>
      <c r="E31" s="65"/>
      <c r="F31" s="66"/>
      <c r="G31" s="64"/>
      <c r="H31" s="48">
        <f t="shared" si="0"/>
        <v>0</v>
      </c>
      <c r="I31" s="64"/>
      <c r="J31" s="64"/>
      <c r="K31" s="49">
        <f t="shared" si="1"/>
        <v>0</v>
      </c>
      <c r="L31" s="50">
        <f t="shared" si="2"/>
        <v>0</v>
      </c>
      <c r="M31" s="48">
        <f t="shared" si="3"/>
        <v>0</v>
      </c>
      <c r="N31" s="48">
        <f t="shared" si="4"/>
        <v>0</v>
      </c>
      <c r="O31" s="48">
        <f t="shared" si="5"/>
        <v>0</v>
      </c>
      <c r="P31" s="49">
        <f t="shared" si="6"/>
        <v>0</v>
      </c>
    </row>
    <row r="32" spans="1:16" ht="33.75" x14ac:dyDescent="0.2">
      <c r="A32" s="38" t="s">
        <v>198</v>
      </c>
      <c r="B32" s="39"/>
      <c r="C32" s="47" t="s">
        <v>185</v>
      </c>
      <c r="D32" s="25" t="s">
        <v>152</v>
      </c>
      <c r="E32" s="65">
        <v>893.32</v>
      </c>
      <c r="F32" s="66"/>
      <c r="G32" s="64"/>
      <c r="H32" s="48">
        <f t="shared" si="0"/>
        <v>0</v>
      </c>
      <c r="I32" s="64"/>
      <c r="J32" s="64"/>
      <c r="K32" s="49">
        <f t="shared" si="1"/>
        <v>0</v>
      </c>
      <c r="L32" s="50">
        <f t="shared" si="2"/>
        <v>0</v>
      </c>
      <c r="M32" s="48">
        <f t="shared" si="3"/>
        <v>0</v>
      </c>
      <c r="N32" s="48">
        <f t="shared" si="4"/>
        <v>0</v>
      </c>
      <c r="O32" s="48">
        <f t="shared" si="5"/>
        <v>0</v>
      </c>
      <c r="P32" s="49">
        <f t="shared" si="6"/>
        <v>0</v>
      </c>
    </row>
    <row r="33" spans="1:16" x14ac:dyDescent="0.2">
      <c r="A33" s="38" t="s">
        <v>199</v>
      </c>
      <c r="B33" s="39"/>
      <c r="C33" s="47" t="s">
        <v>187</v>
      </c>
      <c r="D33" s="25" t="s">
        <v>151</v>
      </c>
      <c r="E33" s="65">
        <v>893.32</v>
      </c>
      <c r="F33" s="66"/>
      <c r="G33" s="64"/>
      <c r="H33" s="48">
        <f t="shared" si="0"/>
        <v>0</v>
      </c>
      <c r="I33" s="64"/>
      <c r="J33" s="64"/>
      <c r="K33" s="49">
        <f t="shared" si="1"/>
        <v>0</v>
      </c>
      <c r="L33" s="50">
        <f t="shared" si="2"/>
        <v>0</v>
      </c>
      <c r="M33" s="48">
        <f t="shared" si="3"/>
        <v>0</v>
      </c>
      <c r="N33" s="48">
        <f t="shared" si="4"/>
        <v>0</v>
      </c>
      <c r="O33" s="48">
        <f t="shared" si="5"/>
        <v>0</v>
      </c>
      <c r="P33" s="49">
        <f t="shared" si="6"/>
        <v>0</v>
      </c>
    </row>
    <row r="34" spans="1:16" ht="67.5" x14ac:dyDescent="0.2">
      <c r="A34" s="38" t="s">
        <v>200</v>
      </c>
      <c r="B34" s="39"/>
      <c r="C34" s="47" t="s">
        <v>201</v>
      </c>
      <c r="D34" s="25" t="s">
        <v>152</v>
      </c>
      <c r="E34" s="65">
        <v>893.32</v>
      </c>
      <c r="F34" s="66"/>
      <c r="G34" s="64"/>
      <c r="H34" s="48">
        <f t="shared" si="0"/>
        <v>0</v>
      </c>
      <c r="I34" s="64"/>
      <c r="J34" s="64"/>
      <c r="K34" s="49">
        <f t="shared" si="1"/>
        <v>0</v>
      </c>
      <c r="L34" s="50">
        <f t="shared" si="2"/>
        <v>0</v>
      </c>
      <c r="M34" s="48">
        <f t="shared" si="3"/>
        <v>0</v>
      </c>
      <c r="N34" s="48">
        <f t="shared" si="4"/>
        <v>0</v>
      </c>
      <c r="O34" s="48">
        <f t="shared" si="5"/>
        <v>0</v>
      </c>
      <c r="P34" s="49">
        <f t="shared" si="6"/>
        <v>0</v>
      </c>
    </row>
    <row r="35" spans="1:16" ht="33.75" x14ac:dyDescent="0.2">
      <c r="A35" s="38" t="s">
        <v>202</v>
      </c>
      <c r="B35" s="39"/>
      <c r="C35" s="47" t="s">
        <v>203</v>
      </c>
      <c r="D35" s="25" t="s">
        <v>152</v>
      </c>
      <c r="E35" s="65">
        <v>887.93</v>
      </c>
      <c r="F35" s="66"/>
      <c r="G35" s="64"/>
      <c r="H35" s="48">
        <f t="shared" si="0"/>
        <v>0</v>
      </c>
      <c r="I35" s="64"/>
      <c r="J35" s="64"/>
      <c r="K35" s="49">
        <f t="shared" si="1"/>
        <v>0</v>
      </c>
      <c r="L35" s="50">
        <f t="shared" si="2"/>
        <v>0</v>
      </c>
      <c r="M35" s="48">
        <f t="shared" si="3"/>
        <v>0</v>
      </c>
      <c r="N35" s="48">
        <f t="shared" si="4"/>
        <v>0</v>
      </c>
      <c r="O35" s="48">
        <f t="shared" si="5"/>
        <v>0</v>
      </c>
      <c r="P35" s="49">
        <f t="shared" si="6"/>
        <v>0</v>
      </c>
    </row>
    <row r="36" spans="1:16" ht="22.5" x14ac:dyDescent="0.2">
      <c r="A36" s="38" t="s">
        <v>204</v>
      </c>
      <c r="B36" s="39"/>
      <c r="C36" s="47" t="s">
        <v>205</v>
      </c>
      <c r="D36" s="25" t="s">
        <v>153</v>
      </c>
      <c r="E36" s="65">
        <v>68.61</v>
      </c>
      <c r="F36" s="66"/>
      <c r="G36" s="64"/>
      <c r="H36" s="48">
        <f t="shared" si="0"/>
        <v>0</v>
      </c>
      <c r="I36" s="64"/>
      <c r="J36" s="64"/>
      <c r="K36" s="49">
        <f t="shared" si="1"/>
        <v>0</v>
      </c>
      <c r="L36" s="50">
        <f t="shared" si="2"/>
        <v>0</v>
      </c>
      <c r="M36" s="48">
        <f t="shared" si="3"/>
        <v>0</v>
      </c>
      <c r="N36" s="48">
        <f t="shared" si="4"/>
        <v>0</v>
      </c>
      <c r="O36" s="48">
        <f t="shared" si="5"/>
        <v>0</v>
      </c>
      <c r="P36" s="49">
        <f t="shared" si="6"/>
        <v>0</v>
      </c>
    </row>
    <row r="37" spans="1:16" ht="35.25" customHeight="1" x14ac:dyDescent="0.2">
      <c r="A37" s="38" t="s">
        <v>206</v>
      </c>
      <c r="B37" s="39"/>
      <c r="C37" s="47" t="s">
        <v>207</v>
      </c>
      <c r="D37" s="25" t="s">
        <v>152</v>
      </c>
      <c r="E37" s="65">
        <v>887.93</v>
      </c>
      <c r="F37" s="66"/>
      <c r="G37" s="64"/>
      <c r="H37" s="48">
        <f t="shared" si="0"/>
        <v>0</v>
      </c>
      <c r="I37" s="64"/>
      <c r="J37" s="64"/>
      <c r="K37" s="49">
        <f t="shared" si="1"/>
        <v>0</v>
      </c>
      <c r="L37" s="50">
        <f t="shared" si="2"/>
        <v>0</v>
      </c>
      <c r="M37" s="48">
        <f t="shared" si="3"/>
        <v>0</v>
      </c>
      <c r="N37" s="48">
        <f t="shared" si="4"/>
        <v>0</v>
      </c>
      <c r="O37" s="48">
        <f t="shared" si="5"/>
        <v>0</v>
      </c>
      <c r="P37" s="49">
        <f t="shared" si="6"/>
        <v>0</v>
      </c>
    </row>
    <row r="38" spans="1:16" x14ac:dyDescent="0.2">
      <c r="A38" s="97" t="s">
        <v>208</v>
      </c>
      <c r="B38" s="98"/>
      <c r="C38" s="99" t="s">
        <v>209</v>
      </c>
      <c r="D38" s="25"/>
      <c r="E38" s="65"/>
      <c r="F38" s="66"/>
      <c r="G38" s="64"/>
      <c r="H38" s="48">
        <f t="shared" si="0"/>
        <v>0</v>
      </c>
      <c r="I38" s="64"/>
      <c r="J38" s="64"/>
      <c r="K38" s="49">
        <f t="shared" si="1"/>
        <v>0</v>
      </c>
      <c r="L38" s="50">
        <f t="shared" si="2"/>
        <v>0</v>
      </c>
      <c r="M38" s="48">
        <f t="shared" si="3"/>
        <v>0</v>
      </c>
      <c r="N38" s="48">
        <f t="shared" si="4"/>
        <v>0</v>
      </c>
      <c r="O38" s="48">
        <f t="shared" si="5"/>
        <v>0</v>
      </c>
      <c r="P38" s="49">
        <f t="shared" si="6"/>
        <v>0</v>
      </c>
    </row>
    <row r="39" spans="1:16" ht="33.75" x14ac:dyDescent="0.2">
      <c r="A39" s="38" t="s">
        <v>210</v>
      </c>
      <c r="B39" s="39"/>
      <c r="C39" s="47" t="s">
        <v>185</v>
      </c>
      <c r="D39" s="25" t="s">
        <v>152</v>
      </c>
      <c r="E39" s="65">
        <v>40.92</v>
      </c>
      <c r="F39" s="66"/>
      <c r="G39" s="64"/>
      <c r="H39" s="48">
        <f t="shared" si="0"/>
        <v>0</v>
      </c>
      <c r="I39" s="64"/>
      <c r="J39" s="64"/>
      <c r="K39" s="49">
        <f t="shared" si="1"/>
        <v>0</v>
      </c>
      <c r="L39" s="50">
        <f t="shared" si="2"/>
        <v>0</v>
      </c>
      <c r="M39" s="48">
        <f t="shared" si="3"/>
        <v>0</v>
      </c>
      <c r="N39" s="48">
        <f t="shared" si="4"/>
        <v>0</v>
      </c>
      <c r="O39" s="48">
        <f t="shared" si="5"/>
        <v>0</v>
      </c>
      <c r="P39" s="49">
        <f t="shared" si="6"/>
        <v>0</v>
      </c>
    </row>
    <row r="40" spans="1:16" x14ac:dyDescent="0.2">
      <c r="A40" s="38" t="s">
        <v>211</v>
      </c>
      <c r="B40" s="39"/>
      <c r="C40" s="47" t="s">
        <v>212</v>
      </c>
      <c r="D40" s="25" t="s">
        <v>151</v>
      </c>
      <c r="E40" s="65">
        <v>40.92</v>
      </c>
      <c r="F40" s="66"/>
      <c r="G40" s="64"/>
      <c r="H40" s="48">
        <f t="shared" si="0"/>
        <v>0</v>
      </c>
      <c r="I40" s="64"/>
      <c r="J40" s="64"/>
      <c r="K40" s="49">
        <f t="shared" si="1"/>
        <v>0</v>
      </c>
      <c r="L40" s="50">
        <f t="shared" si="2"/>
        <v>0</v>
      </c>
      <c r="M40" s="48">
        <f t="shared" si="3"/>
        <v>0</v>
      </c>
      <c r="N40" s="48">
        <f t="shared" si="4"/>
        <v>0</v>
      </c>
      <c r="O40" s="48">
        <f t="shared" si="5"/>
        <v>0</v>
      </c>
      <c r="P40" s="49">
        <f t="shared" si="6"/>
        <v>0</v>
      </c>
    </row>
    <row r="41" spans="1:16" ht="45" x14ac:dyDescent="0.2">
      <c r="A41" s="38" t="s">
        <v>213</v>
      </c>
      <c r="B41" s="39"/>
      <c r="C41" s="47" t="s">
        <v>214</v>
      </c>
      <c r="D41" s="25" t="s">
        <v>152</v>
      </c>
      <c r="E41" s="65">
        <v>40.92</v>
      </c>
      <c r="F41" s="66"/>
      <c r="G41" s="64"/>
      <c r="H41" s="48">
        <f t="shared" si="0"/>
        <v>0</v>
      </c>
      <c r="I41" s="64"/>
      <c r="J41" s="64"/>
      <c r="K41" s="49">
        <f t="shared" si="1"/>
        <v>0</v>
      </c>
      <c r="L41" s="50">
        <f t="shared" si="2"/>
        <v>0</v>
      </c>
      <c r="M41" s="48">
        <f t="shared" si="3"/>
        <v>0</v>
      </c>
      <c r="N41" s="48">
        <f t="shared" si="4"/>
        <v>0</v>
      </c>
      <c r="O41" s="48">
        <f t="shared" si="5"/>
        <v>0</v>
      </c>
      <c r="P41" s="49">
        <f t="shared" si="6"/>
        <v>0</v>
      </c>
    </row>
    <row r="42" spans="1:16" ht="22.5" x14ac:dyDescent="0.2">
      <c r="A42" s="38" t="s">
        <v>215</v>
      </c>
      <c r="B42" s="39"/>
      <c r="C42" s="99" t="s">
        <v>216</v>
      </c>
      <c r="D42" s="25"/>
      <c r="E42" s="65"/>
      <c r="F42" s="66"/>
      <c r="G42" s="64"/>
      <c r="H42" s="48">
        <f t="shared" si="0"/>
        <v>0</v>
      </c>
      <c r="I42" s="64"/>
      <c r="J42" s="64"/>
      <c r="K42" s="49">
        <f t="shared" si="1"/>
        <v>0</v>
      </c>
      <c r="L42" s="50">
        <f t="shared" si="2"/>
        <v>0</v>
      </c>
      <c r="M42" s="48">
        <f t="shared" si="3"/>
        <v>0</v>
      </c>
      <c r="N42" s="48">
        <f t="shared" si="4"/>
        <v>0</v>
      </c>
      <c r="O42" s="48">
        <f t="shared" si="5"/>
        <v>0</v>
      </c>
      <c r="P42" s="49">
        <f t="shared" si="6"/>
        <v>0</v>
      </c>
    </row>
    <row r="43" spans="1:16" ht="33.75" x14ac:dyDescent="0.2">
      <c r="A43" s="38" t="s">
        <v>217</v>
      </c>
      <c r="B43" s="39"/>
      <c r="C43" s="47" t="s">
        <v>185</v>
      </c>
      <c r="D43" s="25" t="s">
        <v>152</v>
      </c>
      <c r="E43" s="65">
        <v>275.7</v>
      </c>
      <c r="F43" s="66"/>
      <c r="G43" s="64"/>
      <c r="H43" s="48">
        <f t="shared" si="0"/>
        <v>0</v>
      </c>
      <c r="I43" s="64"/>
      <c r="J43" s="64"/>
      <c r="K43" s="49">
        <f t="shared" si="1"/>
        <v>0</v>
      </c>
      <c r="L43" s="50">
        <f t="shared" si="2"/>
        <v>0</v>
      </c>
      <c r="M43" s="48">
        <f t="shared" si="3"/>
        <v>0</v>
      </c>
      <c r="N43" s="48">
        <f t="shared" si="4"/>
        <v>0</v>
      </c>
      <c r="O43" s="48">
        <f t="shared" si="5"/>
        <v>0</v>
      </c>
      <c r="P43" s="49">
        <f t="shared" si="6"/>
        <v>0</v>
      </c>
    </row>
    <row r="44" spans="1:16" x14ac:dyDescent="0.2">
      <c r="A44" s="38" t="s">
        <v>218</v>
      </c>
      <c r="B44" s="39"/>
      <c r="C44" s="47" t="s">
        <v>187</v>
      </c>
      <c r="D44" s="25" t="s">
        <v>151</v>
      </c>
      <c r="E44" s="65">
        <v>275.7</v>
      </c>
      <c r="F44" s="66"/>
      <c r="G44" s="64"/>
      <c r="H44" s="48">
        <f t="shared" si="0"/>
        <v>0</v>
      </c>
      <c r="I44" s="64"/>
      <c r="J44" s="64"/>
      <c r="K44" s="49">
        <f t="shared" si="1"/>
        <v>0</v>
      </c>
      <c r="L44" s="50">
        <f t="shared" si="2"/>
        <v>0</v>
      </c>
      <c r="M44" s="48">
        <f t="shared" si="3"/>
        <v>0</v>
      </c>
      <c r="N44" s="48">
        <f t="shared" si="4"/>
        <v>0</v>
      </c>
      <c r="O44" s="48">
        <f t="shared" si="5"/>
        <v>0</v>
      </c>
      <c r="P44" s="49">
        <f t="shared" si="6"/>
        <v>0</v>
      </c>
    </row>
    <row r="45" spans="1:16" ht="45" x14ac:dyDescent="0.2">
      <c r="A45" s="38" t="s">
        <v>219</v>
      </c>
      <c r="B45" s="39"/>
      <c r="C45" s="47" t="s">
        <v>220</v>
      </c>
      <c r="D45" s="25" t="s">
        <v>152</v>
      </c>
      <c r="E45" s="65">
        <v>275.7</v>
      </c>
      <c r="F45" s="66"/>
      <c r="G45" s="64"/>
      <c r="H45" s="48">
        <f t="shared" si="0"/>
        <v>0</v>
      </c>
      <c r="I45" s="64"/>
      <c r="J45" s="64"/>
      <c r="K45" s="49">
        <f t="shared" si="1"/>
        <v>0</v>
      </c>
      <c r="L45" s="50">
        <f t="shared" si="2"/>
        <v>0</v>
      </c>
      <c r="M45" s="48">
        <f t="shared" si="3"/>
        <v>0</v>
      </c>
      <c r="N45" s="48">
        <f t="shared" si="4"/>
        <v>0</v>
      </c>
      <c r="O45" s="48">
        <f t="shared" si="5"/>
        <v>0</v>
      </c>
      <c r="P45" s="49">
        <f t="shared" si="6"/>
        <v>0</v>
      </c>
    </row>
    <row r="46" spans="1:16" ht="33.75" x14ac:dyDescent="0.2">
      <c r="A46" s="38" t="s">
        <v>221</v>
      </c>
      <c r="B46" s="39"/>
      <c r="C46" s="47" t="s">
        <v>222</v>
      </c>
      <c r="D46" s="25" t="s">
        <v>152</v>
      </c>
      <c r="E46" s="65">
        <v>275.7</v>
      </c>
      <c r="F46" s="66"/>
      <c r="G46" s="64"/>
      <c r="H46" s="48">
        <f t="shared" si="0"/>
        <v>0</v>
      </c>
      <c r="I46" s="64"/>
      <c r="J46" s="64"/>
      <c r="K46" s="49">
        <f t="shared" si="1"/>
        <v>0</v>
      </c>
      <c r="L46" s="50">
        <f t="shared" si="2"/>
        <v>0</v>
      </c>
      <c r="M46" s="48">
        <f t="shared" si="3"/>
        <v>0</v>
      </c>
      <c r="N46" s="48">
        <f t="shared" si="4"/>
        <v>0</v>
      </c>
      <c r="O46" s="48">
        <f t="shared" si="5"/>
        <v>0</v>
      </c>
      <c r="P46" s="49">
        <f t="shared" si="6"/>
        <v>0</v>
      </c>
    </row>
    <row r="47" spans="1:16" ht="22.5" x14ac:dyDescent="0.2">
      <c r="A47" s="38" t="s">
        <v>223</v>
      </c>
      <c r="B47" s="39"/>
      <c r="C47" s="47" t="s">
        <v>193</v>
      </c>
      <c r="D47" s="25" t="s">
        <v>153</v>
      </c>
      <c r="E47" s="65">
        <v>17.670000000000002</v>
      </c>
      <c r="F47" s="66"/>
      <c r="G47" s="64"/>
      <c r="H47" s="48">
        <f t="shared" si="0"/>
        <v>0</v>
      </c>
      <c r="I47" s="64"/>
      <c r="J47" s="64"/>
      <c r="K47" s="49">
        <f t="shared" si="1"/>
        <v>0</v>
      </c>
      <c r="L47" s="50">
        <f t="shared" si="2"/>
        <v>0</v>
      </c>
      <c r="M47" s="48">
        <f t="shared" si="3"/>
        <v>0</v>
      </c>
      <c r="N47" s="48">
        <f t="shared" si="4"/>
        <v>0</v>
      </c>
      <c r="O47" s="48">
        <f t="shared" si="5"/>
        <v>0</v>
      </c>
      <c r="P47" s="49">
        <f t="shared" si="6"/>
        <v>0</v>
      </c>
    </row>
    <row r="48" spans="1:16" ht="33.75" x14ac:dyDescent="0.2">
      <c r="A48" s="38" t="s">
        <v>224</v>
      </c>
      <c r="B48" s="39"/>
      <c r="C48" s="47" t="s">
        <v>225</v>
      </c>
      <c r="D48" s="25" t="s">
        <v>152</v>
      </c>
      <c r="E48" s="65">
        <v>275.7</v>
      </c>
      <c r="F48" s="66"/>
      <c r="G48" s="64"/>
      <c r="H48" s="48">
        <f t="shared" si="0"/>
        <v>0</v>
      </c>
      <c r="I48" s="64"/>
      <c r="J48" s="64"/>
      <c r="K48" s="49">
        <f t="shared" si="1"/>
        <v>0</v>
      </c>
      <c r="L48" s="50">
        <f t="shared" si="2"/>
        <v>0</v>
      </c>
      <c r="M48" s="48">
        <f t="shared" si="3"/>
        <v>0</v>
      </c>
      <c r="N48" s="48">
        <f t="shared" si="4"/>
        <v>0</v>
      </c>
      <c r="O48" s="48">
        <f t="shared" si="5"/>
        <v>0</v>
      </c>
      <c r="P48" s="49">
        <f t="shared" si="6"/>
        <v>0</v>
      </c>
    </row>
    <row r="49" spans="1:16" ht="22.5" x14ac:dyDescent="0.2">
      <c r="A49" s="97" t="s">
        <v>226</v>
      </c>
      <c r="B49" s="39"/>
      <c r="C49" s="99" t="s">
        <v>227</v>
      </c>
      <c r="D49" s="25"/>
      <c r="E49" s="65"/>
      <c r="F49" s="66"/>
      <c r="G49" s="64"/>
      <c r="H49" s="48">
        <f t="shared" si="0"/>
        <v>0</v>
      </c>
      <c r="I49" s="64"/>
      <c r="J49" s="64"/>
      <c r="K49" s="49">
        <f t="shared" si="1"/>
        <v>0</v>
      </c>
      <c r="L49" s="50">
        <f t="shared" si="2"/>
        <v>0</v>
      </c>
      <c r="M49" s="48">
        <f t="shared" si="3"/>
        <v>0</v>
      </c>
      <c r="N49" s="48">
        <f t="shared" si="4"/>
        <v>0</v>
      </c>
      <c r="O49" s="48">
        <f t="shared" si="5"/>
        <v>0</v>
      </c>
      <c r="P49" s="49">
        <f t="shared" si="6"/>
        <v>0</v>
      </c>
    </row>
    <row r="50" spans="1:16" ht="33.75" x14ac:dyDescent="0.2">
      <c r="A50" s="38" t="s">
        <v>228</v>
      </c>
      <c r="B50" s="39"/>
      <c r="C50" s="47" t="s">
        <v>185</v>
      </c>
      <c r="D50" s="25" t="s">
        <v>152</v>
      </c>
      <c r="E50" s="65">
        <v>665.38</v>
      </c>
      <c r="F50" s="66"/>
      <c r="G50" s="64"/>
      <c r="H50" s="48">
        <f t="shared" si="0"/>
        <v>0</v>
      </c>
      <c r="I50" s="64"/>
      <c r="J50" s="64"/>
      <c r="K50" s="49">
        <f t="shared" si="1"/>
        <v>0</v>
      </c>
      <c r="L50" s="50">
        <f t="shared" si="2"/>
        <v>0</v>
      </c>
      <c r="M50" s="48">
        <f t="shared" si="3"/>
        <v>0</v>
      </c>
      <c r="N50" s="48">
        <f t="shared" si="4"/>
        <v>0</v>
      </c>
      <c r="O50" s="48">
        <f t="shared" si="5"/>
        <v>0</v>
      </c>
      <c r="P50" s="49">
        <f t="shared" si="6"/>
        <v>0</v>
      </c>
    </row>
    <row r="51" spans="1:16" x14ac:dyDescent="0.2">
      <c r="A51" s="38" t="s">
        <v>229</v>
      </c>
      <c r="B51" s="39"/>
      <c r="C51" s="47" t="s">
        <v>187</v>
      </c>
      <c r="D51" s="25" t="s">
        <v>151</v>
      </c>
      <c r="E51" s="65">
        <v>665.38</v>
      </c>
      <c r="F51" s="66"/>
      <c r="G51" s="64"/>
      <c r="H51" s="48">
        <f t="shared" si="0"/>
        <v>0</v>
      </c>
      <c r="I51" s="64"/>
      <c r="J51" s="64"/>
      <c r="K51" s="49">
        <f t="shared" si="1"/>
        <v>0</v>
      </c>
      <c r="L51" s="50">
        <f t="shared" si="2"/>
        <v>0</v>
      </c>
      <c r="M51" s="48">
        <f t="shared" si="3"/>
        <v>0</v>
      </c>
      <c r="N51" s="48">
        <f t="shared" si="4"/>
        <v>0</v>
      </c>
      <c r="O51" s="48">
        <f t="shared" si="5"/>
        <v>0</v>
      </c>
      <c r="P51" s="49">
        <f t="shared" si="6"/>
        <v>0</v>
      </c>
    </row>
    <row r="52" spans="1:16" ht="45" x14ac:dyDescent="0.2">
      <c r="A52" s="38" t="s">
        <v>230</v>
      </c>
      <c r="B52" s="39"/>
      <c r="C52" s="47" t="s">
        <v>231</v>
      </c>
      <c r="D52" s="25" t="s">
        <v>151</v>
      </c>
      <c r="E52" s="65">
        <v>665.38</v>
      </c>
      <c r="F52" s="66"/>
      <c r="G52" s="64"/>
      <c r="H52" s="48">
        <f t="shared" si="0"/>
        <v>0</v>
      </c>
      <c r="I52" s="64"/>
      <c r="J52" s="64"/>
      <c r="K52" s="49">
        <f t="shared" si="1"/>
        <v>0</v>
      </c>
      <c r="L52" s="50">
        <f t="shared" si="2"/>
        <v>0</v>
      </c>
      <c r="M52" s="48">
        <f t="shared" si="3"/>
        <v>0</v>
      </c>
      <c r="N52" s="48">
        <f t="shared" si="4"/>
        <v>0</v>
      </c>
      <c r="O52" s="48">
        <f t="shared" si="5"/>
        <v>0</v>
      </c>
      <c r="P52" s="49">
        <f t="shared" si="6"/>
        <v>0</v>
      </c>
    </row>
    <row r="53" spans="1:16" x14ac:dyDescent="0.2">
      <c r="A53" s="38" t="s">
        <v>232</v>
      </c>
      <c r="B53" s="39"/>
      <c r="C53" s="47" t="s">
        <v>233</v>
      </c>
      <c r="D53" s="25" t="s">
        <v>153</v>
      </c>
      <c r="E53" s="65">
        <v>683.74</v>
      </c>
      <c r="F53" s="66"/>
      <c r="G53" s="64"/>
      <c r="H53" s="48">
        <f t="shared" si="0"/>
        <v>0</v>
      </c>
      <c r="I53" s="64"/>
      <c r="J53" s="64"/>
      <c r="K53" s="49">
        <f t="shared" si="1"/>
        <v>0</v>
      </c>
      <c r="L53" s="50">
        <f t="shared" si="2"/>
        <v>0</v>
      </c>
      <c r="M53" s="48">
        <f t="shared" si="3"/>
        <v>0</v>
      </c>
      <c r="N53" s="48">
        <f t="shared" si="4"/>
        <v>0</v>
      </c>
      <c r="O53" s="48">
        <f t="shared" si="5"/>
        <v>0</v>
      </c>
      <c r="P53" s="49">
        <f t="shared" si="6"/>
        <v>0</v>
      </c>
    </row>
    <row r="54" spans="1:16" ht="22.5" x14ac:dyDescent="0.2">
      <c r="A54" s="38" t="s">
        <v>234</v>
      </c>
      <c r="B54" s="39"/>
      <c r="C54" s="47" t="s">
        <v>235</v>
      </c>
      <c r="D54" s="25" t="s">
        <v>153</v>
      </c>
      <c r="E54" s="65">
        <v>274.39999999999998</v>
      </c>
      <c r="F54" s="66"/>
      <c r="G54" s="64"/>
      <c r="H54" s="48">
        <f t="shared" si="0"/>
        <v>0</v>
      </c>
      <c r="I54" s="64"/>
      <c r="J54" s="64"/>
      <c r="K54" s="49">
        <f t="shared" si="1"/>
        <v>0</v>
      </c>
      <c r="L54" s="50">
        <f t="shared" si="2"/>
        <v>0</v>
      </c>
      <c r="M54" s="48">
        <f t="shared" si="3"/>
        <v>0</v>
      </c>
      <c r="N54" s="48">
        <f t="shared" si="4"/>
        <v>0</v>
      </c>
      <c r="O54" s="48">
        <f t="shared" si="5"/>
        <v>0</v>
      </c>
      <c r="P54" s="49">
        <f t="shared" si="6"/>
        <v>0</v>
      </c>
    </row>
    <row r="55" spans="1:16" ht="33.75" x14ac:dyDescent="0.2">
      <c r="A55" s="38" t="s">
        <v>236</v>
      </c>
      <c r="B55" s="39"/>
      <c r="C55" s="47" t="s">
        <v>237</v>
      </c>
      <c r="D55" s="25" t="s">
        <v>152</v>
      </c>
      <c r="E55" s="65">
        <v>748.11</v>
      </c>
      <c r="F55" s="66"/>
      <c r="G55" s="64"/>
      <c r="H55" s="48">
        <f t="shared" si="0"/>
        <v>0</v>
      </c>
      <c r="I55" s="64"/>
      <c r="J55" s="64"/>
      <c r="K55" s="49">
        <f t="shared" si="1"/>
        <v>0</v>
      </c>
      <c r="L55" s="50">
        <f t="shared" si="2"/>
        <v>0</v>
      </c>
      <c r="M55" s="48">
        <f t="shared" si="3"/>
        <v>0</v>
      </c>
      <c r="N55" s="48">
        <f t="shared" si="4"/>
        <v>0</v>
      </c>
      <c r="O55" s="48">
        <f t="shared" si="5"/>
        <v>0</v>
      </c>
      <c r="P55" s="49">
        <f t="shared" si="6"/>
        <v>0</v>
      </c>
    </row>
    <row r="56" spans="1:16" ht="33.75" x14ac:dyDescent="0.2">
      <c r="A56" s="38" t="s">
        <v>238</v>
      </c>
      <c r="B56" s="39"/>
      <c r="C56" s="47" t="s">
        <v>239</v>
      </c>
      <c r="D56" s="25" t="s">
        <v>152</v>
      </c>
      <c r="E56" s="65">
        <v>748.11</v>
      </c>
      <c r="F56" s="66"/>
      <c r="G56" s="64"/>
      <c r="H56" s="48">
        <f t="shared" si="0"/>
        <v>0</v>
      </c>
      <c r="I56" s="64"/>
      <c r="J56" s="64"/>
      <c r="K56" s="49">
        <f t="shared" si="1"/>
        <v>0</v>
      </c>
      <c r="L56" s="50">
        <f t="shared" si="2"/>
        <v>0</v>
      </c>
      <c r="M56" s="48">
        <f t="shared" si="3"/>
        <v>0</v>
      </c>
      <c r="N56" s="48">
        <f t="shared" si="4"/>
        <v>0</v>
      </c>
      <c r="O56" s="48">
        <f t="shared" si="5"/>
        <v>0</v>
      </c>
      <c r="P56" s="49">
        <f t="shared" si="6"/>
        <v>0</v>
      </c>
    </row>
    <row r="57" spans="1:16" ht="22.5" x14ac:dyDescent="0.2">
      <c r="A57" s="97" t="s">
        <v>240</v>
      </c>
      <c r="B57" s="39"/>
      <c r="C57" s="99" t="s">
        <v>241</v>
      </c>
      <c r="D57" s="25"/>
      <c r="E57" s="65"/>
      <c r="F57" s="66"/>
      <c r="G57" s="64"/>
      <c r="H57" s="48">
        <f t="shared" si="0"/>
        <v>0</v>
      </c>
      <c r="I57" s="64"/>
      <c r="J57" s="64"/>
      <c r="K57" s="49">
        <f t="shared" si="1"/>
        <v>0</v>
      </c>
      <c r="L57" s="50">
        <f t="shared" si="2"/>
        <v>0</v>
      </c>
      <c r="M57" s="48">
        <f t="shared" si="3"/>
        <v>0</v>
      </c>
      <c r="N57" s="48">
        <f t="shared" si="4"/>
        <v>0</v>
      </c>
      <c r="O57" s="48">
        <f t="shared" si="5"/>
        <v>0</v>
      </c>
      <c r="P57" s="49">
        <f t="shared" si="6"/>
        <v>0</v>
      </c>
    </row>
    <row r="58" spans="1:16" ht="33.75" x14ac:dyDescent="0.2">
      <c r="A58" s="38" t="s">
        <v>242</v>
      </c>
      <c r="B58" s="39"/>
      <c r="C58" s="47" t="s">
        <v>243</v>
      </c>
      <c r="D58" s="25" t="s">
        <v>152</v>
      </c>
      <c r="E58" s="65">
        <v>60.6</v>
      </c>
      <c r="F58" s="66"/>
      <c r="G58" s="64"/>
      <c r="H58" s="48">
        <f t="shared" si="0"/>
        <v>0</v>
      </c>
      <c r="I58" s="64"/>
      <c r="J58" s="64"/>
      <c r="K58" s="49">
        <f t="shared" si="1"/>
        <v>0</v>
      </c>
      <c r="L58" s="50">
        <f t="shared" si="2"/>
        <v>0</v>
      </c>
      <c r="M58" s="48">
        <f t="shared" si="3"/>
        <v>0</v>
      </c>
      <c r="N58" s="48">
        <f t="shared" si="4"/>
        <v>0</v>
      </c>
      <c r="O58" s="48">
        <f t="shared" si="5"/>
        <v>0</v>
      </c>
      <c r="P58" s="49">
        <f t="shared" si="6"/>
        <v>0</v>
      </c>
    </row>
    <row r="59" spans="1:16" ht="22.5" x14ac:dyDescent="0.2">
      <c r="A59" s="38" t="s">
        <v>244</v>
      </c>
      <c r="B59" s="39"/>
      <c r="C59" s="47" t="s">
        <v>245</v>
      </c>
      <c r="D59" s="25" t="s">
        <v>151</v>
      </c>
      <c r="E59" s="65">
        <v>60.6</v>
      </c>
      <c r="F59" s="66"/>
      <c r="G59" s="64"/>
      <c r="H59" s="48">
        <f t="shared" si="0"/>
        <v>0</v>
      </c>
      <c r="I59" s="64"/>
      <c r="J59" s="64"/>
      <c r="K59" s="49">
        <f t="shared" si="1"/>
        <v>0</v>
      </c>
      <c r="L59" s="50">
        <f t="shared" si="2"/>
        <v>0</v>
      </c>
      <c r="M59" s="48">
        <f t="shared" si="3"/>
        <v>0</v>
      </c>
      <c r="N59" s="48">
        <f t="shared" si="4"/>
        <v>0</v>
      </c>
      <c r="O59" s="48">
        <f t="shared" si="5"/>
        <v>0</v>
      </c>
      <c r="P59" s="49">
        <f t="shared" si="6"/>
        <v>0</v>
      </c>
    </row>
    <row r="60" spans="1:16" ht="22.5" x14ac:dyDescent="0.2">
      <c r="A60" s="38" t="s">
        <v>246</v>
      </c>
      <c r="B60" s="39"/>
      <c r="C60" s="47" t="s">
        <v>247</v>
      </c>
      <c r="D60" s="25" t="s">
        <v>153</v>
      </c>
      <c r="E60" s="65">
        <v>1199</v>
      </c>
      <c r="F60" s="66"/>
      <c r="G60" s="64"/>
      <c r="H60" s="48">
        <f t="shared" si="0"/>
        <v>0</v>
      </c>
      <c r="I60" s="64"/>
      <c r="J60" s="64"/>
      <c r="K60" s="49">
        <f t="shared" si="1"/>
        <v>0</v>
      </c>
      <c r="L60" s="50">
        <f t="shared" si="2"/>
        <v>0</v>
      </c>
      <c r="M60" s="48">
        <f t="shared" si="3"/>
        <v>0</v>
      </c>
      <c r="N60" s="48">
        <f t="shared" si="4"/>
        <v>0</v>
      </c>
      <c r="O60" s="48">
        <f t="shared" si="5"/>
        <v>0</v>
      </c>
      <c r="P60" s="49">
        <f t="shared" si="6"/>
        <v>0</v>
      </c>
    </row>
    <row r="61" spans="1:16" ht="45" x14ac:dyDescent="0.2">
      <c r="A61" s="38" t="s">
        <v>248</v>
      </c>
      <c r="B61" s="39"/>
      <c r="C61" s="47" t="s">
        <v>249</v>
      </c>
      <c r="D61" s="25" t="s">
        <v>152</v>
      </c>
      <c r="E61" s="65">
        <v>59.19</v>
      </c>
      <c r="F61" s="66"/>
      <c r="G61" s="64"/>
      <c r="H61" s="48">
        <f t="shared" si="0"/>
        <v>0</v>
      </c>
      <c r="I61" s="64"/>
      <c r="J61" s="64"/>
      <c r="K61" s="49">
        <f t="shared" si="1"/>
        <v>0</v>
      </c>
      <c r="L61" s="50">
        <f t="shared" si="2"/>
        <v>0</v>
      </c>
      <c r="M61" s="48">
        <f t="shared" si="3"/>
        <v>0</v>
      </c>
      <c r="N61" s="48">
        <f t="shared" si="4"/>
        <v>0</v>
      </c>
      <c r="O61" s="48">
        <f t="shared" si="5"/>
        <v>0</v>
      </c>
      <c r="P61" s="49">
        <f t="shared" si="6"/>
        <v>0</v>
      </c>
    </row>
    <row r="62" spans="1:16" ht="35.25" customHeight="1" x14ac:dyDescent="0.2">
      <c r="A62" s="38" t="s">
        <v>250</v>
      </c>
      <c r="B62" s="39"/>
      <c r="C62" s="47" t="s">
        <v>251</v>
      </c>
      <c r="D62" s="25" t="s">
        <v>152</v>
      </c>
      <c r="E62" s="65">
        <v>254.91</v>
      </c>
      <c r="F62" s="66"/>
      <c r="G62" s="64"/>
      <c r="H62" s="48">
        <f t="shared" si="0"/>
        <v>0</v>
      </c>
      <c r="I62" s="64"/>
      <c r="J62" s="64"/>
      <c r="K62" s="49">
        <f t="shared" si="1"/>
        <v>0</v>
      </c>
      <c r="L62" s="50">
        <f t="shared" si="2"/>
        <v>0</v>
      </c>
      <c r="M62" s="48">
        <f t="shared" si="3"/>
        <v>0</v>
      </c>
      <c r="N62" s="48">
        <f t="shared" si="4"/>
        <v>0</v>
      </c>
      <c r="O62" s="48">
        <f t="shared" si="5"/>
        <v>0</v>
      </c>
      <c r="P62" s="49">
        <f t="shared" si="6"/>
        <v>0</v>
      </c>
    </row>
    <row r="63" spans="1:16" x14ac:dyDescent="0.2">
      <c r="A63" s="38" t="s">
        <v>252</v>
      </c>
      <c r="B63" s="39"/>
      <c r="C63" s="47" t="s">
        <v>233</v>
      </c>
      <c r="D63" s="25" t="s">
        <v>153</v>
      </c>
      <c r="E63" s="65">
        <v>795.94</v>
      </c>
      <c r="F63" s="66"/>
      <c r="G63" s="64"/>
      <c r="H63" s="48">
        <f t="shared" si="0"/>
        <v>0</v>
      </c>
      <c r="I63" s="64"/>
      <c r="J63" s="64"/>
      <c r="K63" s="49">
        <f t="shared" si="1"/>
        <v>0</v>
      </c>
      <c r="L63" s="50">
        <f t="shared" si="2"/>
        <v>0</v>
      </c>
      <c r="M63" s="48">
        <f t="shared" si="3"/>
        <v>0</v>
      </c>
      <c r="N63" s="48">
        <f t="shared" si="4"/>
        <v>0</v>
      </c>
      <c r="O63" s="48">
        <f t="shared" si="5"/>
        <v>0</v>
      </c>
      <c r="P63" s="49">
        <f t="shared" si="6"/>
        <v>0</v>
      </c>
    </row>
    <row r="64" spans="1:16" ht="22.5" x14ac:dyDescent="0.2">
      <c r="A64" s="38" t="s">
        <v>253</v>
      </c>
      <c r="B64" s="39"/>
      <c r="C64" s="47" t="s">
        <v>254</v>
      </c>
      <c r="D64" s="25" t="s">
        <v>153</v>
      </c>
      <c r="E64" s="65">
        <v>419.95</v>
      </c>
      <c r="F64" s="66"/>
      <c r="G64" s="64"/>
      <c r="H64" s="48">
        <f t="shared" si="0"/>
        <v>0</v>
      </c>
      <c r="I64" s="64"/>
      <c r="J64" s="64"/>
      <c r="K64" s="49">
        <f t="shared" si="1"/>
        <v>0</v>
      </c>
      <c r="L64" s="50">
        <f t="shared" si="2"/>
        <v>0</v>
      </c>
      <c r="M64" s="48">
        <f t="shared" si="3"/>
        <v>0</v>
      </c>
      <c r="N64" s="48">
        <f t="shared" si="4"/>
        <v>0</v>
      </c>
      <c r="O64" s="48">
        <f t="shared" si="5"/>
        <v>0</v>
      </c>
      <c r="P64" s="49">
        <f t="shared" si="6"/>
        <v>0</v>
      </c>
    </row>
    <row r="65" spans="1:16" ht="33.75" x14ac:dyDescent="0.2">
      <c r="A65" s="38" t="s">
        <v>255</v>
      </c>
      <c r="B65" s="39"/>
      <c r="C65" s="47" t="s">
        <v>256</v>
      </c>
      <c r="D65" s="25" t="s">
        <v>152</v>
      </c>
      <c r="E65" s="65">
        <v>254.91</v>
      </c>
      <c r="F65" s="66"/>
      <c r="G65" s="64"/>
      <c r="H65" s="48">
        <f t="shared" si="0"/>
        <v>0</v>
      </c>
      <c r="I65" s="64"/>
      <c r="J65" s="64"/>
      <c r="K65" s="49">
        <f t="shared" si="1"/>
        <v>0</v>
      </c>
      <c r="L65" s="50">
        <f t="shared" si="2"/>
        <v>0</v>
      </c>
      <c r="M65" s="48">
        <f t="shared" si="3"/>
        <v>0</v>
      </c>
      <c r="N65" s="48">
        <f t="shared" si="4"/>
        <v>0</v>
      </c>
      <c r="O65" s="48">
        <f t="shared" si="5"/>
        <v>0</v>
      </c>
      <c r="P65" s="49">
        <f t="shared" si="6"/>
        <v>0</v>
      </c>
    </row>
    <row r="66" spans="1:16" ht="22.5" x14ac:dyDescent="0.2">
      <c r="A66" s="97" t="s">
        <v>257</v>
      </c>
      <c r="B66" s="98"/>
      <c r="C66" s="99" t="s">
        <v>258</v>
      </c>
      <c r="D66" s="25"/>
      <c r="E66" s="65"/>
      <c r="F66" s="66"/>
      <c r="G66" s="64"/>
      <c r="H66" s="48">
        <f t="shared" si="0"/>
        <v>0</v>
      </c>
      <c r="I66" s="64"/>
      <c r="J66" s="64"/>
      <c r="K66" s="49">
        <f t="shared" si="1"/>
        <v>0</v>
      </c>
      <c r="L66" s="50">
        <f t="shared" si="2"/>
        <v>0</v>
      </c>
      <c r="M66" s="48">
        <f t="shared" si="3"/>
        <v>0</v>
      </c>
      <c r="N66" s="48">
        <f t="shared" si="4"/>
        <v>0</v>
      </c>
      <c r="O66" s="48">
        <f t="shared" si="5"/>
        <v>0</v>
      </c>
      <c r="P66" s="49">
        <f t="shared" si="6"/>
        <v>0</v>
      </c>
    </row>
    <row r="67" spans="1:16" ht="33.75" x14ac:dyDescent="0.2">
      <c r="A67" s="38" t="s">
        <v>259</v>
      </c>
      <c r="B67" s="39"/>
      <c r="C67" s="47" t="s">
        <v>243</v>
      </c>
      <c r="D67" s="25" t="s">
        <v>152</v>
      </c>
      <c r="E67" s="65">
        <v>25.89</v>
      </c>
      <c r="F67" s="66"/>
      <c r="G67" s="64"/>
      <c r="H67" s="48">
        <f t="shared" si="0"/>
        <v>0</v>
      </c>
      <c r="I67" s="64"/>
      <c r="J67" s="64"/>
      <c r="K67" s="49">
        <f t="shared" si="1"/>
        <v>0</v>
      </c>
      <c r="L67" s="50">
        <f t="shared" si="2"/>
        <v>0</v>
      </c>
      <c r="M67" s="48">
        <f t="shared" si="3"/>
        <v>0</v>
      </c>
      <c r="N67" s="48">
        <f t="shared" si="4"/>
        <v>0</v>
      </c>
      <c r="O67" s="48">
        <f t="shared" si="5"/>
        <v>0</v>
      </c>
      <c r="P67" s="49">
        <f t="shared" si="6"/>
        <v>0</v>
      </c>
    </row>
    <row r="68" spans="1:16" ht="22.5" x14ac:dyDescent="0.2">
      <c r="A68" s="38" t="s">
        <v>260</v>
      </c>
      <c r="B68" s="39"/>
      <c r="C68" s="47" t="s">
        <v>245</v>
      </c>
      <c r="D68" s="25" t="s">
        <v>151</v>
      </c>
      <c r="E68" s="65">
        <v>25.89</v>
      </c>
      <c r="F68" s="66"/>
      <c r="G68" s="64"/>
      <c r="H68" s="48">
        <f t="shared" si="0"/>
        <v>0</v>
      </c>
      <c r="I68" s="64"/>
      <c r="J68" s="64"/>
      <c r="K68" s="49">
        <f t="shared" si="1"/>
        <v>0</v>
      </c>
      <c r="L68" s="50">
        <f t="shared" si="2"/>
        <v>0</v>
      </c>
      <c r="M68" s="48">
        <f t="shared" si="3"/>
        <v>0</v>
      </c>
      <c r="N68" s="48">
        <f t="shared" si="4"/>
        <v>0</v>
      </c>
      <c r="O68" s="48">
        <f t="shared" si="5"/>
        <v>0</v>
      </c>
      <c r="P68" s="49">
        <f t="shared" si="6"/>
        <v>0</v>
      </c>
    </row>
    <row r="69" spans="1:16" ht="22.5" x14ac:dyDescent="0.2">
      <c r="A69" s="38" t="s">
        <v>261</v>
      </c>
      <c r="B69" s="39"/>
      <c r="C69" s="47" t="s">
        <v>247</v>
      </c>
      <c r="D69" s="25" t="s">
        <v>153</v>
      </c>
      <c r="E69" s="65">
        <v>348.82</v>
      </c>
      <c r="F69" s="66"/>
      <c r="G69" s="64"/>
      <c r="H69" s="48">
        <f t="shared" si="0"/>
        <v>0</v>
      </c>
      <c r="I69" s="64"/>
      <c r="J69" s="64"/>
      <c r="K69" s="49">
        <f t="shared" si="1"/>
        <v>0</v>
      </c>
      <c r="L69" s="50">
        <f t="shared" si="2"/>
        <v>0</v>
      </c>
      <c r="M69" s="48">
        <f t="shared" si="3"/>
        <v>0</v>
      </c>
      <c r="N69" s="48">
        <f t="shared" si="4"/>
        <v>0</v>
      </c>
      <c r="O69" s="48">
        <f t="shared" si="5"/>
        <v>0</v>
      </c>
      <c r="P69" s="49">
        <f t="shared" si="6"/>
        <v>0</v>
      </c>
    </row>
    <row r="70" spans="1:16" ht="35.25" customHeight="1" x14ac:dyDescent="0.2">
      <c r="A70" s="38" t="s">
        <v>262</v>
      </c>
      <c r="B70" s="39"/>
      <c r="C70" s="47" t="s">
        <v>263</v>
      </c>
      <c r="D70" s="25" t="s">
        <v>152</v>
      </c>
      <c r="E70" s="65">
        <v>25.89</v>
      </c>
      <c r="F70" s="66"/>
      <c r="G70" s="64"/>
      <c r="H70" s="48">
        <f t="shared" si="0"/>
        <v>0</v>
      </c>
      <c r="I70" s="64"/>
      <c r="J70" s="64"/>
      <c r="K70" s="49">
        <f t="shared" si="1"/>
        <v>0</v>
      </c>
      <c r="L70" s="50">
        <f t="shared" si="2"/>
        <v>0</v>
      </c>
      <c r="M70" s="48">
        <f t="shared" si="3"/>
        <v>0</v>
      </c>
      <c r="N70" s="48">
        <f t="shared" si="4"/>
        <v>0</v>
      </c>
      <c r="O70" s="48">
        <f t="shared" si="5"/>
        <v>0</v>
      </c>
      <c r="P70" s="49">
        <f t="shared" si="6"/>
        <v>0</v>
      </c>
    </row>
    <row r="71" spans="1:16" ht="45" x14ac:dyDescent="0.2">
      <c r="A71" s="38" t="s">
        <v>264</v>
      </c>
      <c r="B71" s="39"/>
      <c r="C71" s="47" t="s">
        <v>265</v>
      </c>
      <c r="D71" s="25" t="s">
        <v>152</v>
      </c>
      <c r="E71" s="65">
        <v>25.89</v>
      </c>
      <c r="F71" s="66"/>
      <c r="G71" s="64"/>
      <c r="H71" s="48">
        <f t="shared" si="0"/>
        <v>0</v>
      </c>
      <c r="I71" s="64"/>
      <c r="J71" s="64"/>
      <c r="K71" s="49">
        <f t="shared" si="1"/>
        <v>0</v>
      </c>
      <c r="L71" s="50">
        <f t="shared" si="2"/>
        <v>0</v>
      </c>
      <c r="M71" s="48">
        <f t="shared" si="3"/>
        <v>0</v>
      </c>
      <c r="N71" s="48">
        <f t="shared" si="4"/>
        <v>0</v>
      </c>
      <c r="O71" s="48">
        <f t="shared" si="5"/>
        <v>0</v>
      </c>
      <c r="P71" s="49">
        <f t="shared" si="6"/>
        <v>0</v>
      </c>
    </row>
    <row r="72" spans="1:16" ht="22.5" x14ac:dyDescent="0.2">
      <c r="A72" s="38" t="s">
        <v>266</v>
      </c>
      <c r="B72" s="39"/>
      <c r="C72" s="47" t="s">
        <v>267</v>
      </c>
      <c r="D72" s="25" t="s">
        <v>153</v>
      </c>
      <c r="E72" s="65">
        <v>77.06</v>
      </c>
      <c r="F72" s="66"/>
      <c r="G72" s="64"/>
      <c r="H72" s="48">
        <f t="shared" si="0"/>
        <v>0</v>
      </c>
      <c r="I72" s="64"/>
      <c r="J72" s="64"/>
      <c r="K72" s="49">
        <f t="shared" si="1"/>
        <v>0</v>
      </c>
      <c r="L72" s="50">
        <f t="shared" si="2"/>
        <v>0</v>
      </c>
      <c r="M72" s="48">
        <f t="shared" si="3"/>
        <v>0</v>
      </c>
      <c r="N72" s="48">
        <f t="shared" si="4"/>
        <v>0</v>
      </c>
      <c r="O72" s="48">
        <f t="shared" si="5"/>
        <v>0</v>
      </c>
      <c r="P72" s="49">
        <f t="shared" si="6"/>
        <v>0</v>
      </c>
    </row>
    <row r="73" spans="1:16" x14ac:dyDescent="0.2">
      <c r="A73" s="97" t="s">
        <v>268</v>
      </c>
      <c r="B73" s="98"/>
      <c r="C73" s="99" t="s">
        <v>269</v>
      </c>
      <c r="D73" s="25"/>
      <c r="E73" s="65"/>
      <c r="F73" s="66"/>
      <c r="G73" s="64"/>
      <c r="H73" s="48">
        <f t="shared" si="0"/>
        <v>0</v>
      </c>
      <c r="I73" s="64"/>
      <c r="J73" s="64"/>
      <c r="K73" s="49">
        <f t="shared" si="1"/>
        <v>0</v>
      </c>
      <c r="L73" s="50">
        <f t="shared" si="2"/>
        <v>0</v>
      </c>
      <c r="M73" s="48">
        <f t="shared" si="3"/>
        <v>0</v>
      </c>
      <c r="N73" s="48">
        <f t="shared" si="4"/>
        <v>0</v>
      </c>
      <c r="O73" s="48">
        <f t="shared" si="5"/>
        <v>0</v>
      </c>
      <c r="P73" s="49">
        <f t="shared" si="6"/>
        <v>0</v>
      </c>
    </row>
    <row r="74" spans="1:16" ht="33.75" x14ac:dyDescent="0.2">
      <c r="A74" s="38" t="s">
        <v>270</v>
      </c>
      <c r="B74" s="39"/>
      <c r="C74" s="47" t="s">
        <v>185</v>
      </c>
      <c r="D74" s="25" t="s">
        <v>152</v>
      </c>
      <c r="E74" s="65">
        <v>111.72</v>
      </c>
      <c r="F74" s="66"/>
      <c r="G74" s="64"/>
      <c r="H74" s="48">
        <f t="shared" si="0"/>
        <v>0</v>
      </c>
      <c r="I74" s="64"/>
      <c r="J74" s="64"/>
      <c r="K74" s="49">
        <f t="shared" si="1"/>
        <v>0</v>
      </c>
      <c r="L74" s="50">
        <f t="shared" si="2"/>
        <v>0</v>
      </c>
      <c r="M74" s="48">
        <f t="shared" si="3"/>
        <v>0</v>
      </c>
      <c r="N74" s="48">
        <f t="shared" si="4"/>
        <v>0</v>
      </c>
      <c r="O74" s="48">
        <f t="shared" si="5"/>
        <v>0</v>
      </c>
      <c r="P74" s="49">
        <f t="shared" si="6"/>
        <v>0</v>
      </c>
    </row>
    <row r="75" spans="1:16" x14ac:dyDescent="0.2">
      <c r="A75" s="38" t="s">
        <v>271</v>
      </c>
      <c r="B75" s="39"/>
      <c r="C75" s="47" t="s">
        <v>187</v>
      </c>
      <c r="D75" s="25" t="s">
        <v>151</v>
      </c>
      <c r="E75" s="65">
        <v>111.72</v>
      </c>
      <c r="F75" s="66"/>
      <c r="G75" s="64"/>
      <c r="H75" s="48">
        <f t="shared" si="0"/>
        <v>0</v>
      </c>
      <c r="I75" s="64"/>
      <c r="J75" s="64"/>
      <c r="K75" s="49">
        <f t="shared" si="1"/>
        <v>0</v>
      </c>
      <c r="L75" s="50">
        <f t="shared" si="2"/>
        <v>0</v>
      </c>
      <c r="M75" s="48">
        <f t="shared" si="3"/>
        <v>0</v>
      </c>
      <c r="N75" s="48">
        <f t="shared" si="4"/>
        <v>0</v>
      </c>
      <c r="O75" s="48">
        <f t="shared" si="5"/>
        <v>0</v>
      </c>
      <c r="P75" s="49">
        <f t="shared" si="6"/>
        <v>0</v>
      </c>
    </row>
    <row r="76" spans="1:16" ht="33.75" x14ac:dyDescent="0.2">
      <c r="A76" s="38" t="s">
        <v>272</v>
      </c>
      <c r="B76" s="39"/>
      <c r="C76" s="47" t="s">
        <v>273</v>
      </c>
      <c r="D76" s="25" t="s">
        <v>152</v>
      </c>
      <c r="E76" s="65">
        <v>111.72</v>
      </c>
      <c r="F76" s="66"/>
      <c r="G76" s="64"/>
      <c r="H76" s="48">
        <f t="shared" si="0"/>
        <v>0</v>
      </c>
      <c r="I76" s="64"/>
      <c r="J76" s="64"/>
      <c r="K76" s="49">
        <f t="shared" si="1"/>
        <v>0</v>
      </c>
      <c r="L76" s="50">
        <f t="shared" si="2"/>
        <v>0</v>
      </c>
      <c r="M76" s="48">
        <f t="shared" si="3"/>
        <v>0</v>
      </c>
      <c r="N76" s="48">
        <f t="shared" si="4"/>
        <v>0</v>
      </c>
      <c r="O76" s="48">
        <f t="shared" si="5"/>
        <v>0</v>
      </c>
      <c r="P76" s="49">
        <f t="shared" si="6"/>
        <v>0</v>
      </c>
    </row>
    <row r="77" spans="1:16" ht="33.75" x14ac:dyDescent="0.2">
      <c r="A77" s="38" t="s">
        <v>274</v>
      </c>
      <c r="B77" s="39"/>
      <c r="C77" s="47" t="s">
        <v>275</v>
      </c>
      <c r="D77" s="25" t="s">
        <v>152</v>
      </c>
      <c r="E77" s="65">
        <v>111.72</v>
      </c>
      <c r="F77" s="66"/>
      <c r="G77" s="64"/>
      <c r="H77" s="48">
        <f t="shared" si="0"/>
        <v>0</v>
      </c>
      <c r="I77" s="64"/>
      <c r="J77" s="64"/>
      <c r="K77" s="49">
        <f t="shared" si="1"/>
        <v>0</v>
      </c>
      <c r="L77" s="50">
        <f t="shared" si="2"/>
        <v>0</v>
      </c>
      <c r="M77" s="48">
        <f t="shared" si="3"/>
        <v>0</v>
      </c>
      <c r="N77" s="48">
        <f t="shared" si="4"/>
        <v>0</v>
      </c>
      <c r="O77" s="48">
        <f t="shared" si="5"/>
        <v>0</v>
      </c>
      <c r="P77" s="49">
        <f t="shared" si="6"/>
        <v>0</v>
      </c>
    </row>
    <row r="78" spans="1:16" x14ac:dyDescent="0.2">
      <c r="A78" s="38" t="s">
        <v>276</v>
      </c>
      <c r="B78" s="39"/>
      <c r="C78" s="47" t="s">
        <v>277</v>
      </c>
      <c r="D78" s="25"/>
      <c r="E78" s="65"/>
      <c r="F78" s="66"/>
      <c r="G78" s="64"/>
      <c r="H78" s="48">
        <f t="shared" si="0"/>
        <v>0</v>
      </c>
      <c r="I78" s="64"/>
      <c r="J78" s="64"/>
      <c r="K78" s="49">
        <f t="shared" si="1"/>
        <v>0</v>
      </c>
      <c r="L78" s="50">
        <f t="shared" si="2"/>
        <v>0</v>
      </c>
      <c r="M78" s="48">
        <f t="shared" si="3"/>
        <v>0</v>
      </c>
      <c r="N78" s="48">
        <f t="shared" si="4"/>
        <v>0</v>
      </c>
      <c r="O78" s="48">
        <f t="shared" si="5"/>
        <v>0</v>
      </c>
      <c r="P78" s="49">
        <f t="shared" si="6"/>
        <v>0</v>
      </c>
    </row>
    <row r="79" spans="1:16" ht="33.75" x14ac:dyDescent="0.2">
      <c r="A79" s="38" t="s">
        <v>278</v>
      </c>
      <c r="B79" s="39"/>
      <c r="C79" s="47" t="s">
        <v>279</v>
      </c>
      <c r="D79" s="25" t="s">
        <v>156</v>
      </c>
      <c r="E79" s="65">
        <v>1</v>
      </c>
      <c r="F79" s="66"/>
      <c r="G79" s="64"/>
      <c r="H79" s="48">
        <f t="shared" ref="H79:H80" si="7">ROUND(F79*G79,2)</f>
        <v>0</v>
      </c>
      <c r="I79" s="64"/>
      <c r="J79" s="64"/>
      <c r="K79" s="49">
        <f t="shared" ref="K79:K80" si="8">SUM(H79:J79)</f>
        <v>0</v>
      </c>
      <c r="L79" s="50">
        <f t="shared" ref="L79:L80" si="9">ROUND(E79*F79,2)</f>
        <v>0</v>
      </c>
      <c r="M79" s="48">
        <f t="shared" ref="M79:M80" si="10">ROUND(H79*E79,2)</f>
        <v>0</v>
      </c>
      <c r="N79" s="48">
        <f t="shared" ref="N79:N80" si="11">ROUND(I79*E79,2)</f>
        <v>0</v>
      </c>
      <c r="O79" s="48">
        <f t="shared" ref="O79:O80" si="12">ROUND(J79*E79,2)</f>
        <v>0</v>
      </c>
      <c r="P79" s="49">
        <f t="shared" ref="P79:P80" si="13">SUM(M79:O79)</f>
        <v>0</v>
      </c>
    </row>
    <row r="80" spans="1:16" ht="12" thickBot="1" x14ac:dyDescent="0.25">
      <c r="A80" s="38" t="s">
        <v>278</v>
      </c>
      <c r="B80" s="39"/>
      <c r="C80" s="47" t="s">
        <v>280</v>
      </c>
      <c r="D80" s="25" t="s">
        <v>156</v>
      </c>
      <c r="E80" s="65">
        <v>1</v>
      </c>
      <c r="F80" s="66"/>
      <c r="G80" s="64"/>
      <c r="H80" s="48">
        <f t="shared" si="7"/>
        <v>0</v>
      </c>
      <c r="I80" s="64"/>
      <c r="J80" s="64"/>
      <c r="K80" s="49">
        <f t="shared" si="8"/>
        <v>0</v>
      </c>
      <c r="L80" s="50">
        <f t="shared" si="9"/>
        <v>0</v>
      </c>
      <c r="M80" s="48">
        <f t="shared" si="10"/>
        <v>0</v>
      </c>
      <c r="N80" s="48">
        <f t="shared" si="11"/>
        <v>0</v>
      </c>
      <c r="O80" s="48">
        <f t="shared" si="12"/>
        <v>0</v>
      </c>
      <c r="P80" s="49">
        <f t="shared" si="13"/>
        <v>0</v>
      </c>
    </row>
    <row r="81" spans="1:16" ht="12" thickBot="1" x14ac:dyDescent="0.25">
      <c r="A81" s="170" t="s">
        <v>54</v>
      </c>
      <c r="B81" s="171"/>
      <c r="C81" s="171"/>
      <c r="D81" s="171"/>
      <c r="E81" s="171"/>
      <c r="F81" s="171"/>
      <c r="G81" s="171"/>
      <c r="H81" s="171"/>
      <c r="I81" s="171"/>
      <c r="J81" s="171"/>
      <c r="K81" s="172"/>
      <c r="L81" s="67">
        <f>SUM(L14:L80)</f>
        <v>0</v>
      </c>
      <c r="M81" s="68">
        <f>SUM(M14:M80)</f>
        <v>0</v>
      </c>
      <c r="N81" s="68">
        <f>SUM(N14:N80)</f>
        <v>0</v>
      </c>
      <c r="O81" s="68">
        <f>SUM(O14:O80)</f>
        <v>0</v>
      </c>
      <c r="P81" s="69">
        <f>SUM(P14:P80)</f>
        <v>0</v>
      </c>
    </row>
    <row r="82" spans="1:16" x14ac:dyDescent="0.2">
      <c r="A82" s="17"/>
      <c r="B82" s="17"/>
      <c r="C82" s="17"/>
      <c r="D82" s="17"/>
      <c r="E82" s="17"/>
      <c r="F82" s="17"/>
      <c r="G82" s="17"/>
      <c r="H82" s="17"/>
      <c r="I82" s="17"/>
      <c r="J82" s="17"/>
      <c r="K82" s="17"/>
      <c r="L82" s="17"/>
      <c r="M82" s="17"/>
      <c r="N82" s="17"/>
      <c r="O82" s="17"/>
      <c r="P82" s="17"/>
    </row>
    <row r="83" spans="1:16" x14ac:dyDescent="0.2">
      <c r="A83" s="17"/>
      <c r="B83" s="17"/>
      <c r="C83" s="17"/>
      <c r="D83" s="17"/>
      <c r="E83" s="17"/>
      <c r="F83" s="17"/>
      <c r="G83" s="17"/>
      <c r="H83" s="17"/>
      <c r="I83" s="17"/>
      <c r="J83" s="17"/>
      <c r="K83" s="17"/>
      <c r="L83" s="17"/>
      <c r="M83" s="17"/>
      <c r="N83" s="17"/>
      <c r="O83" s="17"/>
      <c r="P83" s="17"/>
    </row>
    <row r="84" spans="1:16" x14ac:dyDescent="0.2">
      <c r="A84" s="1" t="s">
        <v>14</v>
      </c>
      <c r="B84" s="17"/>
      <c r="C84" s="169">
        <f>'Piel.Nr.19 Kopsavilkums'!C35:H35</f>
        <v>0</v>
      </c>
      <c r="D84" s="169"/>
      <c r="E84" s="169"/>
      <c r="F84" s="169"/>
      <c r="G84" s="169"/>
      <c r="H84" s="169"/>
      <c r="I84" s="17"/>
      <c r="J84" s="17"/>
      <c r="K84" s="17"/>
      <c r="L84" s="17"/>
      <c r="M84" s="17"/>
      <c r="N84" s="17"/>
      <c r="O84" s="17"/>
      <c r="P84" s="17"/>
    </row>
    <row r="85" spans="1:16" x14ac:dyDescent="0.2">
      <c r="A85" s="17"/>
      <c r="B85" s="17"/>
      <c r="C85" s="121" t="s">
        <v>15</v>
      </c>
      <c r="D85" s="121"/>
      <c r="E85" s="121"/>
      <c r="F85" s="121"/>
      <c r="G85" s="121"/>
      <c r="H85" s="121"/>
      <c r="I85" s="17"/>
      <c r="J85" s="17"/>
      <c r="K85" s="17"/>
      <c r="L85" s="17"/>
      <c r="M85" s="17"/>
      <c r="N85" s="17"/>
      <c r="O85" s="17"/>
      <c r="P85" s="17"/>
    </row>
    <row r="86" spans="1:16" x14ac:dyDescent="0.2">
      <c r="A86" s="17"/>
      <c r="B86" s="17"/>
      <c r="C86" s="17"/>
      <c r="D86" s="17"/>
      <c r="E86" s="17"/>
      <c r="F86" s="17"/>
      <c r="G86" s="17"/>
      <c r="H86" s="17"/>
      <c r="I86" s="17"/>
      <c r="J86" s="17"/>
      <c r="K86" s="17"/>
      <c r="L86" s="17"/>
      <c r="M86" s="17"/>
      <c r="N86" s="17"/>
      <c r="O86" s="17"/>
      <c r="P86" s="17"/>
    </row>
    <row r="87" spans="1:16" x14ac:dyDescent="0.2">
      <c r="A87" s="86" t="str">
        <f>'Piel.Nr.19 Kopsavilkums'!A38</f>
        <v>Tāme sastādīta 20__. gada __. _________</v>
      </c>
      <c r="B87" s="87"/>
      <c r="C87" s="87"/>
      <c r="D87" s="87"/>
      <c r="E87" s="17"/>
      <c r="F87" s="17"/>
      <c r="G87" s="17"/>
      <c r="H87" s="17"/>
      <c r="I87" s="17"/>
      <c r="J87" s="17"/>
      <c r="K87" s="17"/>
      <c r="L87" s="17"/>
      <c r="M87" s="17"/>
      <c r="N87" s="17"/>
      <c r="O87" s="17"/>
      <c r="P87" s="17"/>
    </row>
    <row r="88" spans="1:16" x14ac:dyDescent="0.2">
      <c r="A88" s="17"/>
      <c r="B88" s="17"/>
      <c r="C88" s="17"/>
      <c r="D88" s="17"/>
      <c r="E88" s="17"/>
      <c r="F88" s="17"/>
      <c r="G88" s="17"/>
      <c r="H88" s="17"/>
      <c r="I88" s="17"/>
      <c r="J88" s="17"/>
      <c r="K88" s="17"/>
      <c r="L88" s="17"/>
      <c r="M88" s="17"/>
      <c r="N88" s="17"/>
      <c r="O88" s="17"/>
      <c r="P88" s="17"/>
    </row>
    <row r="89" spans="1:16" x14ac:dyDescent="0.2">
      <c r="A89" s="1" t="s">
        <v>38</v>
      </c>
      <c r="B89" s="17"/>
      <c r="C89" s="169">
        <f>'Piel.Nr.19 Kopsavilkums'!C40:H40</f>
        <v>0</v>
      </c>
      <c r="D89" s="169"/>
      <c r="E89" s="169"/>
      <c r="F89" s="169"/>
      <c r="G89" s="169"/>
      <c r="H89" s="169"/>
      <c r="I89" s="17"/>
      <c r="J89" s="17"/>
      <c r="K89" s="17"/>
      <c r="L89" s="17"/>
      <c r="M89" s="17"/>
      <c r="N89" s="17"/>
      <c r="O89" s="17"/>
      <c r="P89" s="17"/>
    </row>
    <row r="90" spans="1:16" x14ac:dyDescent="0.2">
      <c r="A90" s="17"/>
      <c r="B90" s="17"/>
      <c r="C90" s="121" t="s">
        <v>15</v>
      </c>
      <c r="D90" s="121"/>
      <c r="E90" s="121"/>
      <c r="F90" s="121"/>
      <c r="G90" s="121"/>
      <c r="H90" s="121"/>
      <c r="I90" s="17"/>
      <c r="J90" s="17"/>
      <c r="K90" s="17"/>
      <c r="L90" s="17"/>
      <c r="M90" s="17"/>
      <c r="N90" s="17"/>
      <c r="O90" s="17"/>
      <c r="P90" s="17"/>
    </row>
    <row r="91" spans="1:16" x14ac:dyDescent="0.2">
      <c r="A91" s="17"/>
      <c r="B91" s="17"/>
      <c r="C91" s="17"/>
      <c r="D91" s="17"/>
      <c r="E91" s="17"/>
      <c r="F91" s="17"/>
      <c r="G91" s="17"/>
      <c r="H91" s="17"/>
      <c r="I91" s="17"/>
      <c r="J91" s="17"/>
      <c r="K91" s="17"/>
      <c r="L91" s="17"/>
      <c r="M91" s="17"/>
      <c r="N91" s="17"/>
      <c r="O91" s="17"/>
      <c r="P91" s="17"/>
    </row>
    <row r="92" spans="1:16" x14ac:dyDescent="0.2">
      <c r="A92" s="86" t="s">
        <v>57</v>
      </c>
      <c r="B92" s="87"/>
      <c r="C92" s="91">
        <f>'Piel.Nr.19 Kopsavilkums'!C43</f>
        <v>0</v>
      </c>
      <c r="D92" s="51"/>
      <c r="E92" s="17"/>
      <c r="F92" s="17"/>
      <c r="G92" s="17"/>
      <c r="H92" s="17"/>
      <c r="I92" s="17"/>
      <c r="J92" s="17"/>
      <c r="K92" s="17"/>
      <c r="L92" s="17"/>
      <c r="M92" s="17"/>
      <c r="N92" s="17"/>
      <c r="O92" s="17"/>
      <c r="P92" s="17"/>
    </row>
    <row r="93" spans="1:16" x14ac:dyDescent="0.2">
      <c r="A93" s="17"/>
      <c r="B93" s="17"/>
      <c r="C93" s="17"/>
      <c r="D93" s="17"/>
      <c r="E93" s="17"/>
      <c r="F93" s="17"/>
      <c r="G93" s="17"/>
      <c r="H93" s="17"/>
      <c r="I93" s="17"/>
      <c r="J93" s="17"/>
      <c r="K93" s="17"/>
      <c r="L93" s="17"/>
      <c r="M93" s="17"/>
      <c r="N93" s="17"/>
      <c r="O93" s="17"/>
      <c r="P93" s="17"/>
    </row>
  </sheetData>
  <mergeCells count="22">
    <mergeCell ref="C2:I2"/>
    <mergeCell ref="C3:I3"/>
    <mergeCell ref="D5:L5"/>
    <mergeCell ref="D6:L6"/>
    <mergeCell ref="D7:L7"/>
    <mergeCell ref="N9:O9"/>
    <mergeCell ref="A12:A13"/>
    <mergeCell ref="B12:B13"/>
    <mergeCell ref="C12:C13"/>
    <mergeCell ref="D12:D13"/>
    <mergeCell ref="E12:E13"/>
    <mergeCell ref="L12:P12"/>
    <mergeCell ref="C90:H90"/>
    <mergeCell ref="C4:I4"/>
    <mergeCell ref="F12:K12"/>
    <mergeCell ref="A9:F9"/>
    <mergeCell ref="J9:M9"/>
    <mergeCell ref="D8:L8"/>
    <mergeCell ref="A81:K81"/>
    <mergeCell ref="C84:H84"/>
    <mergeCell ref="C85:H85"/>
    <mergeCell ref="C89:H89"/>
  </mergeCells>
  <conditionalFormatting sqref="N9:O9">
    <cfRule type="cellIs" dxfId="230" priority="24" operator="equal">
      <formula>0</formula>
    </cfRule>
  </conditionalFormatting>
  <conditionalFormatting sqref="A9:F9">
    <cfRule type="containsText" dxfId="229" priority="22"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228" priority="21" operator="equal">
      <formula>0</formula>
    </cfRule>
  </conditionalFormatting>
  <conditionalFormatting sqref="O10">
    <cfRule type="cellIs" dxfId="227" priority="20" operator="equal">
      <formula>"20__. gada __. _________"</formula>
    </cfRule>
  </conditionalFormatting>
  <conditionalFormatting sqref="A81:K81">
    <cfRule type="containsText" dxfId="226" priority="19" operator="containsText" text="Tiešās izmaksas kopā, t. sk. darba devēja sociālais nodoklis __.__% ">
      <formula>NOT(ISERROR(SEARCH("Tiešās izmaksas kopā, t. sk. darba devēja sociālais nodoklis __.__% ",A81)))</formula>
    </cfRule>
  </conditionalFormatting>
  <conditionalFormatting sqref="L81:P81">
    <cfRule type="cellIs" dxfId="225" priority="14" operator="equal">
      <formula>0</formula>
    </cfRule>
  </conditionalFormatting>
  <conditionalFormatting sqref="C4:I4">
    <cfRule type="cellIs" dxfId="224" priority="13" operator="equal">
      <formula>0</formula>
    </cfRule>
  </conditionalFormatting>
  <conditionalFormatting sqref="D5:L8">
    <cfRule type="cellIs" dxfId="223" priority="11" operator="equal">
      <formula>0</formula>
    </cfRule>
  </conditionalFormatting>
  <conditionalFormatting sqref="P10">
    <cfRule type="cellIs" dxfId="222" priority="10" operator="equal">
      <formula>"20__. gada __. _________"</formula>
    </cfRule>
  </conditionalFormatting>
  <conditionalFormatting sqref="C89:H89">
    <cfRule type="cellIs" dxfId="221" priority="7" operator="equal">
      <formula>0</formula>
    </cfRule>
  </conditionalFormatting>
  <conditionalFormatting sqref="C84:H84">
    <cfRule type="cellIs" dxfId="220" priority="6" operator="equal">
      <formula>0</formula>
    </cfRule>
  </conditionalFormatting>
  <conditionalFormatting sqref="C89:H89 C92 C84:H84">
    <cfRule type="cellIs" dxfId="219" priority="5" operator="equal">
      <formula>0</formula>
    </cfRule>
  </conditionalFormatting>
  <conditionalFormatting sqref="D1">
    <cfRule type="cellIs" dxfId="218" priority="4" operator="equal">
      <formula>0</formula>
    </cfRule>
  </conditionalFormatting>
  <conditionalFormatting sqref="A14:B80 I14:J80 D14:G80">
    <cfRule type="cellIs" dxfId="217" priority="3" operator="equal">
      <formula>0</formula>
    </cfRule>
  </conditionalFormatting>
  <conditionalFormatting sqref="H14:H80 K14:P80">
    <cfRule type="cellIs" dxfId="216" priority="2" operator="equal">
      <formula>0</formula>
    </cfRule>
  </conditionalFormatting>
  <conditionalFormatting sqref="C14:C80">
    <cfRule type="cellIs" dxfId="215" priority="1" operator="equal">
      <formula>0</formula>
    </cfRule>
  </conditionalFormatting>
  <pageMargins left="0.7" right="0.7" top="0.75" bottom="0.75" header="0.3" footer="0.3"/>
  <pageSetup scale="87" orientation="landscape" r:id="rId1"/>
  <drawing r:id="rId2"/>
  <extLst>
    <ext xmlns:x14="http://schemas.microsoft.com/office/spreadsheetml/2009/9/main" uri="{78C0D931-6437-407d-A8EE-F0AAD7539E65}">
      <x14:conditionalFormattings>
        <x14:conditionalFormatting xmlns:xm="http://schemas.microsoft.com/office/excel/2006/main">
          <x14:cfRule type="containsText" priority="9" operator="containsText" id="{46B16A03-C867-4231-9EE2-FA19DDA4D492}">
            <xm:f>NOT(ISERROR(SEARCH("Tāme sastādīta ____. gada ___. ______________",A87)))</xm:f>
            <xm:f>"Tāme sastādīta ____. gada ___. ______________"</xm:f>
            <x14:dxf>
              <font>
                <color auto="1"/>
              </font>
              <fill>
                <patternFill>
                  <bgColor rgb="FFC6EFCE"/>
                </patternFill>
              </fill>
            </x14:dxf>
          </x14:cfRule>
          <xm:sqref>A87</xm:sqref>
        </x14:conditionalFormatting>
        <x14:conditionalFormatting xmlns:xm="http://schemas.microsoft.com/office/excel/2006/main">
          <x14:cfRule type="containsText" priority="8" operator="containsText" id="{2AF3CC58-04F0-4432-AA0F-D3D058C3CAD1}">
            <xm:f>NOT(ISERROR(SEARCH("Sertifikāta Nr. _________________________________",A92)))</xm:f>
            <xm:f>"Sertifikāta Nr. _________________________________"</xm:f>
            <x14:dxf>
              <font>
                <color auto="1"/>
              </font>
              <fill>
                <patternFill>
                  <bgColor rgb="FFC6EFCE"/>
                </patternFill>
              </fill>
            </x14:dxf>
          </x14:cfRule>
          <xm:sqref>A92</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P49"/>
  <sheetViews>
    <sheetView view="pageBreakPreview" zoomScale="60" zoomScaleNormal="100" workbookViewId="0">
      <selection activeCell="A14" sqref="A14:XFD14"/>
    </sheetView>
  </sheetViews>
  <sheetFormatPr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3"/>
      <c r="B1" s="23"/>
      <c r="C1" s="27" t="s">
        <v>39</v>
      </c>
      <c r="D1" s="52">
        <f>'Piel.Nr.19 Kopsavilkums'!A17</f>
        <v>0</v>
      </c>
      <c r="E1" s="23"/>
      <c r="F1" s="23"/>
      <c r="G1" s="23"/>
      <c r="H1" s="23"/>
      <c r="I1" s="23"/>
      <c r="J1" s="23"/>
      <c r="N1" s="26"/>
      <c r="O1" s="27"/>
      <c r="P1" s="28"/>
    </row>
    <row r="2" spans="1:16" x14ac:dyDescent="0.2">
      <c r="A2" s="29"/>
      <c r="B2" s="29"/>
      <c r="C2" s="173" t="s">
        <v>281</v>
      </c>
      <c r="D2" s="173"/>
      <c r="E2" s="173"/>
      <c r="F2" s="173"/>
      <c r="G2" s="173"/>
      <c r="H2" s="173"/>
      <c r="I2" s="173"/>
      <c r="J2" s="29"/>
    </row>
    <row r="3" spans="1:16" x14ac:dyDescent="0.2">
      <c r="A3" s="30"/>
      <c r="B3" s="30"/>
      <c r="C3" s="164" t="s">
        <v>18</v>
      </c>
      <c r="D3" s="164"/>
      <c r="E3" s="164"/>
      <c r="F3" s="164"/>
      <c r="G3" s="164"/>
      <c r="H3" s="164"/>
      <c r="I3" s="164"/>
      <c r="J3" s="30"/>
    </row>
    <row r="4" spans="1:16" x14ac:dyDescent="0.2">
      <c r="A4" s="30"/>
      <c r="B4" s="30"/>
      <c r="C4" s="174" t="s">
        <v>55</v>
      </c>
      <c r="D4" s="174"/>
      <c r="E4" s="174"/>
      <c r="F4" s="174"/>
      <c r="G4" s="174"/>
      <c r="H4" s="174"/>
      <c r="I4" s="174"/>
      <c r="J4" s="30"/>
    </row>
    <row r="5" spans="1:16" x14ac:dyDescent="0.2">
      <c r="A5" s="23"/>
      <c r="B5" s="23"/>
      <c r="C5" s="27" t="s">
        <v>5</v>
      </c>
      <c r="D5" s="187" t="str">
        <f>'Piel.Nr.19 Kopsavilkums'!D6</f>
        <v>Energoefektivitātes paaugstināšana daudzdzīvokļu dzīvojamā mājā Rūpniecības ielā 42, Valmierā</v>
      </c>
      <c r="E5" s="187"/>
      <c r="F5" s="187"/>
      <c r="G5" s="187"/>
      <c r="H5" s="187"/>
      <c r="I5" s="187"/>
      <c r="J5" s="187"/>
      <c r="K5" s="187"/>
      <c r="L5" s="187"/>
      <c r="M5" s="17"/>
      <c r="N5" s="17"/>
      <c r="O5" s="17"/>
      <c r="P5" s="17"/>
    </row>
    <row r="6" spans="1:16" x14ac:dyDescent="0.2">
      <c r="A6" s="23"/>
      <c r="B6" s="23"/>
      <c r="C6" s="27" t="s">
        <v>6</v>
      </c>
      <c r="D6" s="187" t="str">
        <f>'Piel.Nr.19 Kopsavilkums'!D7</f>
        <v>Energoefektivitātes paaugstināšana daudzdzīvokļu dzīvojamā mājā Rūpniecības ielā 42, Valmierā</v>
      </c>
      <c r="E6" s="187"/>
      <c r="F6" s="187"/>
      <c r="G6" s="187"/>
      <c r="H6" s="187"/>
      <c r="I6" s="187"/>
      <c r="J6" s="187"/>
      <c r="K6" s="187"/>
      <c r="L6" s="187"/>
      <c r="M6" s="17"/>
      <c r="N6" s="17"/>
      <c r="O6" s="17"/>
      <c r="P6" s="17"/>
    </row>
    <row r="7" spans="1:16" x14ac:dyDescent="0.2">
      <c r="A7" s="23"/>
      <c r="B7" s="23"/>
      <c r="C7" s="27" t="s">
        <v>7</v>
      </c>
      <c r="D7" s="187" t="str">
        <f>'Piel.Nr.19 Kopsavilkums'!D8</f>
        <v>Rūpniecības ielā 42, Valmierā</v>
      </c>
      <c r="E7" s="187"/>
      <c r="F7" s="187"/>
      <c r="G7" s="187"/>
      <c r="H7" s="187"/>
      <c r="I7" s="187"/>
      <c r="J7" s="187"/>
      <c r="K7" s="187"/>
      <c r="L7" s="187"/>
      <c r="M7" s="17"/>
      <c r="N7" s="17"/>
      <c r="O7" s="17"/>
      <c r="P7" s="17"/>
    </row>
    <row r="8" spans="1:16" x14ac:dyDescent="0.2">
      <c r="A8" s="23"/>
      <c r="B8" s="23"/>
      <c r="C8" s="4" t="s">
        <v>21</v>
      </c>
      <c r="D8" s="187" t="str">
        <f>'Piel.Nr.19 Kopsavilkums'!D9</f>
        <v>VN 2019/28</v>
      </c>
      <c r="E8" s="187"/>
      <c r="F8" s="187"/>
      <c r="G8" s="187"/>
      <c r="H8" s="187"/>
      <c r="I8" s="187"/>
      <c r="J8" s="187"/>
      <c r="K8" s="187"/>
      <c r="L8" s="187"/>
      <c r="M8" s="17"/>
      <c r="N8" s="17"/>
      <c r="O8" s="17"/>
      <c r="P8" s="17"/>
    </row>
    <row r="9" spans="1:16" ht="11.25" customHeight="1" x14ac:dyDescent="0.2">
      <c r="A9" s="175" t="s">
        <v>40</v>
      </c>
      <c r="B9" s="175"/>
      <c r="C9" s="175"/>
      <c r="D9" s="175"/>
      <c r="E9" s="175"/>
      <c r="F9" s="175"/>
      <c r="G9" s="31"/>
      <c r="H9" s="31"/>
      <c r="I9" s="31"/>
      <c r="J9" s="179" t="s">
        <v>41</v>
      </c>
      <c r="K9" s="179"/>
      <c r="L9" s="179"/>
      <c r="M9" s="179"/>
      <c r="N9" s="186">
        <f>P37</f>
        <v>0</v>
      </c>
      <c r="O9" s="186"/>
      <c r="P9" s="31"/>
    </row>
    <row r="10" spans="1:16" x14ac:dyDescent="0.2">
      <c r="A10" s="32"/>
      <c r="B10" s="33"/>
      <c r="C10" s="4"/>
      <c r="D10" s="23"/>
      <c r="E10" s="23"/>
      <c r="F10" s="23"/>
      <c r="G10" s="23"/>
      <c r="H10" s="23"/>
      <c r="I10" s="23"/>
      <c r="J10" s="23"/>
      <c r="K10" s="23"/>
      <c r="L10" s="29"/>
      <c r="M10" s="29"/>
      <c r="O10" s="89"/>
      <c r="P10" s="88" t="str">
        <f>A43</f>
        <v>Tāme sastādīta 20__. gada __. _________</v>
      </c>
    </row>
    <row r="11" spans="1:16" ht="12" thickBot="1" x14ac:dyDescent="0.25">
      <c r="A11" s="32"/>
      <c r="B11" s="33"/>
      <c r="C11" s="4"/>
      <c r="D11" s="23"/>
      <c r="E11" s="23"/>
      <c r="F11" s="23"/>
      <c r="G11" s="23"/>
      <c r="H11" s="23"/>
      <c r="I11" s="23"/>
      <c r="J11" s="23"/>
      <c r="K11" s="23"/>
      <c r="L11" s="34"/>
      <c r="M11" s="34"/>
      <c r="N11" s="35"/>
      <c r="O11" s="26"/>
      <c r="P11" s="23"/>
    </row>
    <row r="12" spans="1:16" x14ac:dyDescent="0.2">
      <c r="A12" s="143" t="s">
        <v>24</v>
      </c>
      <c r="B12" s="181" t="s">
        <v>42</v>
      </c>
      <c r="C12" s="177" t="s">
        <v>43</v>
      </c>
      <c r="D12" s="184" t="s">
        <v>44</v>
      </c>
      <c r="E12" s="167" t="s">
        <v>45</v>
      </c>
      <c r="F12" s="176" t="s">
        <v>46</v>
      </c>
      <c r="G12" s="177"/>
      <c r="H12" s="177"/>
      <c r="I12" s="177"/>
      <c r="J12" s="177"/>
      <c r="K12" s="178"/>
      <c r="L12" s="176" t="s">
        <v>47</v>
      </c>
      <c r="M12" s="177"/>
      <c r="N12" s="177"/>
      <c r="O12" s="177"/>
      <c r="P12" s="178"/>
    </row>
    <row r="13" spans="1:16" ht="126.75" customHeight="1" thickBot="1" x14ac:dyDescent="0.25">
      <c r="A13" s="180"/>
      <c r="B13" s="182"/>
      <c r="C13" s="183"/>
      <c r="D13" s="185"/>
      <c r="E13" s="168"/>
      <c r="F13" s="36" t="s">
        <v>48</v>
      </c>
      <c r="G13" s="37" t="s">
        <v>49</v>
      </c>
      <c r="H13" s="37" t="s">
        <v>50</v>
      </c>
      <c r="I13" s="37" t="s">
        <v>51</v>
      </c>
      <c r="J13" s="37" t="s">
        <v>52</v>
      </c>
      <c r="K13" s="63" t="s">
        <v>53</v>
      </c>
      <c r="L13" s="36" t="s">
        <v>48</v>
      </c>
      <c r="M13" s="37" t="s">
        <v>50</v>
      </c>
      <c r="N13" s="37" t="s">
        <v>51</v>
      </c>
      <c r="O13" s="37" t="s">
        <v>52</v>
      </c>
      <c r="P13" s="63" t="s">
        <v>53</v>
      </c>
    </row>
    <row r="14" spans="1:16" s="115" customFormat="1" x14ac:dyDescent="0.2">
      <c r="A14" s="116" t="s">
        <v>282</v>
      </c>
      <c r="B14" s="117"/>
      <c r="C14" s="118" t="s">
        <v>283</v>
      </c>
      <c r="D14" s="108"/>
      <c r="E14" s="109"/>
      <c r="F14" s="110"/>
      <c r="G14" s="111"/>
      <c r="H14" s="112">
        <f>ROUND(F14*G14,2)</f>
        <v>0</v>
      </c>
      <c r="I14" s="111"/>
      <c r="J14" s="111"/>
      <c r="K14" s="113">
        <f>SUM(H14:J14)</f>
        <v>0</v>
      </c>
      <c r="L14" s="114">
        <f>ROUND(E14*F14,2)</f>
        <v>0</v>
      </c>
      <c r="M14" s="112">
        <f>ROUND(H14*E14,2)</f>
        <v>0</v>
      </c>
      <c r="N14" s="112">
        <f>ROUND(I14*E14,2)</f>
        <v>0</v>
      </c>
      <c r="O14" s="112">
        <f>ROUND(J14*E14,2)</f>
        <v>0</v>
      </c>
      <c r="P14" s="113">
        <f>SUM(M14:O14)</f>
        <v>0</v>
      </c>
    </row>
    <row r="15" spans="1:16" x14ac:dyDescent="0.2">
      <c r="A15" s="38" t="s">
        <v>284</v>
      </c>
      <c r="B15" s="39"/>
      <c r="C15" s="47" t="s">
        <v>285</v>
      </c>
      <c r="D15" s="25" t="s">
        <v>152</v>
      </c>
      <c r="E15" s="65">
        <v>14.63</v>
      </c>
      <c r="F15" s="66"/>
      <c r="G15" s="64"/>
      <c r="H15" s="48">
        <f t="shared" ref="H15:H36" si="0">ROUND(F15*G15,2)</f>
        <v>0</v>
      </c>
      <c r="I15" s="64"/>
      <c r="J15" s="64"/>
      <c r="K15" s="49">
        <f t="shared" ref="K15:K36" si="1">SUM(H15:J15)</f>
        <v>0</v>
      </c>
      <c r="L15" s="50">
        <f t="shared" ref="L15:L36" si="2">ROUND(E15*F15,2)</f>
        <v>0</v>
      </c>
      <c r="M15" s="48">
        <f t="shared" ref="M15:M36" si="3">ROUND(H15*E15,2)</f>
        <v>0</v>
      </c>
      <c r="N15" s="48">
        <f t="shared" ref="N15:N36" si="4">ROUND(I15*E15,2)</f>
        <v>0</v>
      </c>
      <c r="O15" s="48">
        <f t="shared" ref="O15:O36" si="5">ROUND(J15*E15,2)</f>
        <v>0</v>
      </c>
      <c r="P15" s="49">
        <f t="shared" ref="P15:P36" si="6">SUM(M15:O15)</f>
        <v>0</v>
      </c>
    </row>
    <row r="16" spans="1:16" ht="22.5" x14ac:dyDescent="0.2">
      <c r="A16" s="38" t="s">
        <v>286</v>
      </c>
      <c r="B16" s="39"/>
      <c r="C16" s="47" t="s">
        <v>287</v>
      </c>
      <c r="D16" s="25" t="s">
        <v>152</v>
      </c>
      <c r="E16" s="65">
        <v>14.63</v>
      </c>
      <c r="F16" s="66"/>
      <c r="G16" s="64"/>
      <c r="H16" s="48">
        <f t="shared" si="0"/>
        <v>0</v>
      </c>
      <c r="I16" s="64"/>
      <c r="J16" s="64"/>
      <c r="K16" s="49">
        <f t="shared" si="1"/>
        <v>0</v>
      </c>
      <c r="L16" s="50">
        <f t="shared" si="2"/>
        <v>0</v>
      </c>
      <c r="M16" s="48">
        <f t="shared" si="3"/>
        <v>0</v>
      </c>
      <c r="N16" s="48">
        <f t="shared" si="4"/>
        <v>0</v>
      </c>
      <c r="O16" s="48">
        <f t="shared" si="5"/>
        <v>0</v>
      </c>
      <c r="P16" s="49">
        <f t="shared" si="6"/>
        <v>0</v>
      </c>
    </row>
    <row r="17" spans="1:16" x14ac:dyDescent="0.2">
      <c r="A17" s="38" t="s">
        <v>288</v>
      </c>
      <c r="B17" s="39"/>
      <c r="C17" s="47" t="s">
        <v>289</v>
      </c>
      <c r="D17" s="25" t="s">
        <v>151</v>
      </c>
      <c r="E17" s="65">
        <v>14.63</v>
      </c>
      <c r="F17" s="66"/>
      <c r="G17" s="64"/>
      <c r="H17" s="48">
        <f t="shared" si="0"/>
        <v>0</v>
      </c>
      <c r="I17" s="64"/>
      <c r="J17" s="64"/>
      <c r="K17" s="49">
        <f t="shared" si="1"/>
        <v>0</v>
      </c>
      <c r="L17" s="50">
        <f t="shared" si="2"/>
        <v>0</v>
      </c>
      <c r="M17" s="48">
        <f t="shared" si="3"/>
        <v>0</v>
      </c>
      <c r="N17" s="48">
        <f t="shared" si="4"/>
        <v>0</v>
      </c>
      <c r="O17" s="48">
        <f t="shared" si="5"/>
        <v>0</v>
      </c>
      <c r="P17" s="49">
        <f t="shared" si="6"/>
        <v>0</v>
      </c>
    </row>
    <row r="18" spans="1:16" x14ac:dyDescent="0.2">
      <c r="A18" s="38" t="s">
        <v>290</v>
      </c>
      <c r="B18" s="39"/>
      <c r="C18" s="47" t="s">
        <v>67</v>
      </c>
      <c r="D18" s="25" t="s">
        <v>150</v>
      </c>
      <c r="E18" s="65">
        <v>4.4000000000000004</v>
      </c>
      <c r="F18" s="66"/>
      <c r="G18" s="64"/>
      <c r="H18" s="48">
        <f t="shared" si="0"/>
        <v>0</v>
      </c>
      <c r="I18" s="64"/>
      <c r="J18" s="64"/>
      <c r="K18" s="49">
        <f t="shared" si="1"/>
        <v>0</v>
      </c>
      <c r="L18" s="50">
        <f t="shared" si="2"/>
        <v>0</v>
      </c>
      <c r="M18" s="48">
        <f t="shared" si="3"/>
        <v>0</v>
      </c>
      <c r="N18" s="48">
        <f t="shared" si="4"/>
        <v>0</v>
      </c>
      <c r="O18" s="48">
        <f t="shared" si="5"/>
        <v>0</v>
      </c>
      <c r="P18" s="49">
        <f t="shared" si="6"/>
        <v>0</v>
      </c>
    </row>
    <row r="19" spans="1:16" s="115" customFormat="1" ht="22.5" x14ac:dyDescent="0.2">
      <c r="A19" s="116" t="s">
        <v>291</v>
      </c>
      <c r="B19" s="117"/>
      <c r="C19" s="118" t="s">
        <v>292</v>
      </c>
      <c r="D19" s="108"/>
      <c r="E19" s="109"/>
      <c r="F19" s="110"/>
      <c r="G19" s="111"/>
      <c r="H19" s="112">
        <f t="shared" si="0"/>
        <v>0</v>
      </c>
      <c r="I19" s="111"/>
      <c r="J19" s="111"/>
      <c r="K19" s="113">
        <f t="shared" si="1"/>
        <v>0</v>
      </c>
      <c r="L19" s="114">
        <f t="shared" si="2"/>
        <v>0</v>
      </c>
      <c r="M19" s="112">
        <f t="shared" si="3"/>
        <v>0</v>
      </c>
      <c r="N19" s="112">
        <f t="shared" si="4"/>
        <v>0</v>
      </c>
      <c r="O19" s="112">
        <f t="shared" si="5"/>
        <v>0</v>
      </c>
      <c r="P19" s="113">
        <f t="shared" si="6"/>
        <v>0</v>
      </c>
    </row>
    <row r="20" spans="1:16" ht="25.5" customHeight="1" x14ac:dyDescent="0.2">
      <c r="A20" s="38" t="s">
        <v>293</v>
      </c>
      <c r="B20" s="39"/>
      <c r="C20" s="47" t="s">
        <v>294</v>
      </c>
      <c r="D20" s="25" t="s">
        <v>152</v>
      </c>
      <c r="E20" s="65">
        <v>13.8</v>
      </c>
      <c r="F20" s="66"/>
      <c r="G20" s="64"/>
      <c r="H20" s="48">
        <f t="shared" si="0"/>
        <v>0</v>
      </c>
      <c r="I20" s="64"/>
      <c r="J20" s="64"/>
      <c r="K20" s="49">
        <f t="shared" si="1"/>
        <v>0</v>
      </c>
      <c r="L20" s="50">
        <f t="shared" si="2"/>
        <v>0</v>
      </c>
      <c r="M20" s="48">
        <f t="shared" si="3"/>
        <v>0</v>
      </c>
      <c r="N20" s="48">
        <f t="shared" si="4"/>
        <v>0</v>
      </c>
      <c r="O20" s="48">
        <f t="shared" si="5"/>
        <v>0</v>
      </c>
      <c r="P20" s="49">
        <f t="shared" si="6"/>
        <v>0</v>
      </c>
    </row>
    <row r="21" spans="1:16" ht="22.5" x14ac:dyDescent="0.2">
      <c r="A21" s="38" t="s">
        <v>295</v>
      </c>
      <c r="B21" s="39"/>
      <c r="C21" s="47" t="s">
        <v>296</v>
      </c>
      <c r="D21" s="25" t="s">
        <v>152</v>
      </c>
      <c r="E21" s="65">
        <v>11.55</v>
      </c>
      <c r="F21" s="66"/>
      <c r="G21" s="64"/>
      <c r="H21" s="48">
        <f t="shared" si="0"/>
        <v>0</v>
      </c>
      <c r="I21" s="64"/>
      <c r="J21" s="64"/>
      <c r="K21" s="49">
        <f t="shared" si="1"/>
        <v>0</v>
      </c>
      <c r="L21" s="50">
        <f t="shared" si="2"/>
        <v>0</v>
      </c>
      <c r="M21" s="48">
        <f t="shared" si="3"/>
        <v>0</v>
      </c>
      <c r="N21" s="48">
        <f t="shared" si="4"/>
        <v>0</v>
      </c>
      <c r="O21" s="48">
        <f t="shared" si="5"/>
        <v>0</v>
      </c>
      <c r="P21" s="49">
        <f t="shared" si="6"/>
        <v>0</v>
      </c>
    </row>
    <row r="22" spans="1:16" ht="22.5" x14ac:dyDescent="0.2">
      <c r="A22" s="38" t="s">
        <v>297</v>
      </c>
      <c r="B22" s="39"/>
      <c r="C22" s="47" t="s">
        <v>298</v>
      </c>
      <c r="D22" s="25" t="s">
        <v>152</v>
      </c>
      <c r="E22" s="65">
        <v>11.55</v>
      </c>
      <c r="F22" s="66"/>
      <c r="G22" s="64"/>
      <c r="H22" s="48">
        <f t="shared" si="0"/>
        <v>0</v>
      </c>
      <c r="I22" s="64"/>
      <c r="J22" s="64"/>
      <c r="K22" s="49">
        <f t="shared" si="1"/>
        <v>0</v>
      </c>
      <c r="L22" s="50">
        <f t="shared" si="2"/>
        <v>0</v>
      </c>
      <c r="M22" s="48">
        <f t="shared" si="3"/>
        <v>0</v>
      </c>
      <c r="N22" s="48">
        <f t="shared" si="4"/>
        <v>0</v>
      </c>
      <c r="O22" s="48">
        <f t="shared" si="5"/>
        <v>0</v>
      </c>
      <c r="P22" s="49">
        <f t="shared" si="6"/>
        <v>0</v>
      </c>
    </row>
    <row r="23" spans="1:16" ht="33.75" x14ac:dyDescent="0.2">
      <c r="A23" s="38" t="s">
        <v>299</v>
      </c>
      <c r="B23" s="39"/>
      <c r="C23" s="47" t="s">
        <v>300</v>
      </c>
      <c r="D23" s="25" t="s">
        <v>153</v>
      </c>
      <c r="E23" s="65">
        <v>8.82</v>
      </c>
      <c r="F23" s="66"/>
      <c r="G23" s="64"/>
      <c r="H23" s="48">
        <f t="shared" si="0"/>
        <v>0</v>
      </c>
      <c r="I23" s="64"/>
      <c r="J23" s="64"/>
      <c r="K23" s="49">
        <f t="shared" si="1"/>
        <v>0</v>
      </c>
      <c r="L23" s="50">
        <f t="shared" si="2"/>
        <v>0</v>
      </c>
      <c r="M23" s="48">
        <f t="shared" si="3"/>
        <v>0</v>
      </c>
      <c r="N23" s="48">
        <f t="shared" si="4"/>
        <v>0</v>
      </c>
      <c r="O23" s="48">
        <f t="shared" si="5"/>
        <v>0</v>
      </c>
      <c r="P23" s="49">
        <f t="shared" si="6"/>
        <v>0</v>
      </c>
    </row>
    <row r="24" spans="1:16" ht="22.5" x14ac:dyDescent="0.2">
      <c r="A24" s="38" t="s">
        <v>301</v>
      </c>
      <c r="B24" s="39"/>
      <c r="C24" s="47" t="s">
        <v>302</v>
      </c>
      <c r="D24" s="25" t="s">
        <v>153</v>
      </c>
      <c r="E24" s="65">
        <v>8.82</v>
      </c>
      <c r="F24" s="66"/>
      <c r="G24" s="64"/>
      <c r="H24" s="48">
        <f t="shared" si="0"/>
        <v>0</v>
      </c>
      <c r="I24" s="64"/>
      <c r="J24" s="64"/>
      <c r="K24" s="49">
        <f t="shared" si="1"/>
        <v>0</v>
      </c>
      <c r="L24" s="50">
        <f t="shared" si="2"/>
        <v>0</v>
      </c>
      <c r="M24" s="48">
        <f t="shared" si="3"/>
        <v>0</v>
      </c>
      <c r="N24" s="48">
        <f t="shared" si="4"/>
        <v>0</v>
      </c>
      <c r="O24" s="48">
        <f t="shared" si="5"/>
        <v>0</v>
      </c>
      <c r="P24" s="49">
        <f t="shared" si="6"/>
        <v>0</v>
      </c>
    </row>
    <row r="25" spans="1:16" x14ac:dyDescent="0.2">
      <c r="A25" s="38" t="s">
        <v>303</v>
      </c>
      <c r="B25" s="39"/>
      <c r="C25" s="47" t="s">
        <v>304</v>
      </c>
      <c r="D25" s="25" t="s">
        <v>153</v>
      </c>
      <c r="E25" s="65">
        <v>8.82</v>
      </c>
      <c r="F25" s="66"/>
      <c r="G25" s="64"/>
      <c r="H25" s="48">
        <f t="shared" si="0"/>
        <v>0</v>
      </c>
      <c r="I25" s="64"/>
      <c r="J25" s="64"/>
      <c r="K25" s="49">
        <f t="shared" si="1"/>
        <v>0</v>
      </c>
      <c r="L25" s="50">
        <f t="shared" si="2"/>
        <v>0</v>
      </c>
      <c r="M25" s="48">
        <f t="shared" si="3"/>
        <v>0</v>
      </c>
      <c r="N25" s="48">
        <f t="shared" si="4"/>
        <v>0</v>
      </c>
      <c r="O25" s="48">
        <f t="shared" si="5"/>
        <v>0</v>
      </c>
      <c r="P25" s="49">
        <f t="shared" si="6"/>
        <v>0</v>
      </c>
    </row>
    <row r="26" spans="1:16" ht="57.75" customHeight="1" x14ac:dyDescent="0.2">
      <c r="A26" s="38" t="s">
        <v>305</v>
      </c>
      <c r="B26" s="39"/>
      <c r="C26" s="47" t="s">
        <v>306</v>
      </c>
      <c r="D26" s="25" t="s">
        <v>152</v>
      </c>
      <c r="E26" s="65">
        <v>23.62</v>
      </c>
      <c r="F26" s="66"/>
      <c r="G26" s="64"/>
      <c r="H26" s="48">
        <f t="shared" si="0"/>
        <v>0</v>
      </c>
      <c r="I26" s="64"/>
      <c r="J26" s="64"/>
      <c r="K26" s="49">
        <f t="shared" si="1"/>
        <v>0</v>
      </c>
      <c r="L26" s="50">
        <f t="shared" si="2"/>
        <v>0</v>
      </c>
      <c r="M26" s="48">
        <f t="shared" si="3"/>
        <v>0</v>
      </c>
      <c r="N26" s="48">
        <f t="shared" si="4"/>
        <v>0</v>
      </c>
      <c r="O26" s="48">
        <f t="shared" si="5"/>
        <v>0</v>
      </c>
      <c r="P26" s="49">
        <f t="shared" si="6"/>
        <v>0</v>
      </c>
    </row>
    <row r="27" spans="1:16" ht="33.75" x14ac:dyDescent="0.2">
      <c r="A27" s="38" t="s">
        <v>307</v>
      </c>
      <c r="B27" s="39"/>
      <c r="C27" s="47" t="s">
        <v>308</v>
      </c>
      <c r="D27" s="25" t="s">
        <v>152</v>
      </c>
      <c r="E27" s="65">
        <v>18.399999999999999</v>
      </c>
      <c r="F27" s="66"/>
      <c r="G27" s="64"/>
      <c r="H27" s="48">
        <f t="shared" si="0"/>
        <v>0</v>
      </c>
      <c r="I27" s="64"/>
      <c r="J27" s="64"/>
      <c r="K27" s="49">
        <f t="shared" si="1"/>
        <v>0</v>
      </c>
      <c r="L27" s="50">
        <f t="shared" si="2"/>
        <v>0</v>
      </c>
      <c r="M27" s="48">
        <f t="shared" si="3"/>
        <v>0</v>
      </c>
      <c r="N27" s="48">
        <f t="shared" si="4"/>
        <v>0</v>
      </c>
      <c r="O27" s="48">
        <f t="shared" si="5"/>
        <v>0</v>
      </c>
      <c r="P27" s="49">
        <f t="shared" si="6"/>
        <v>0</v>
      </c>
    </row>
    <row r="28" spans="1:16" ht="22.5" x14ac:dyDescent="0.2">
      <c r="A28" s="38" t="s">
        <v>309</v>
      </c>
      <c r="B28" s="39"/>
      <c r="C28" s="47" t="s">
        <v>310</v>
      </c>
      <c r="D28" s="25" t="s">
        <v>153</v>
      </c>
      <c r="E28" s="65">
        <v>11.27</v>
      </c>
      <c r="F28" s="66"/>
      <c r="G28" s="64"/>
      <c r="H28" s="48">
        <f t="shared" si="0"/>
        <v>0</v>
      </c>
      <c r="I28" s="64"/>
      <c r="J28" s="64"/>
      <c r="K28" s="49">
        <f t="shared" si="1"/>
        <v>0</v>
      </c>
      <c r="L28" s="50">
        <f t="shared" si="2"/>
        <v>0</v>
      </c>
      <c r="M28" s="48">
        <f t="shared" si="3"/>
        <v>0</v>
      </c>
      <c r="N28" s="48">
        <f t="shared" si="4"/>
        <v>0</v>
      </c>
      <c r="O28" s="48">
        <f t="shared" si="5"/>
        <v>0</v>
      </c>
      <c r="P28" s="49">
        <f t="shared" si="6"/>
        <v>0</v>
      </c>
    </row>
    <row r="29" spans="1:16" ht="22.5" x14ac:dyDescent="0.2">
      <c r="A29" s="38" t="s">
        <v>311</v>
      </c>
      <c r="B29" s="39"/>
      <c r="C29" s="47" t="s">
        <v>312</v>
      </c>
      <c r="D29" s="25" t="s">
        <v>153</v>
      </c>
      <c r="E29" s="65">
        <v>11.27</v>
      </c>
      <c r="F29" s="66"/>
      <c r="G29" s="64"/>
      <c r="H29" s="48">
        <f t="shared" si="0"/>
        <v>0</v>
      </c>
      <c r="I29" s="64"/>
      <c r="J29" s="64"/>
      <c r="K29" s="49">
        <f t="shared" si="1"/>
        <v>0</v>
      </c>
      <c r="L29" s="50">
        <f t="shared" si="2"/>
        <v>0</v>
      </c>
      <c r="M29" s="48">
        <f t="shared" si="3"/>
        <v>0</v>
      </c>
      <c r="N29" s="48">
        <f t="shared" si="4"/>
        <v>0</v>
      </c>
      <c r="O29" s="48">
        <f t="shared" si="5"/>
        <v>0</v>
      </c>
      <c r="P29" s="49">
        <f t="shared" si="6"/>
        <v>0</v>
      </c>
    </row>
    <row r="30" spans="1:16" ht="22.5" x14ac:dyDescent="0.2">
      <c r="A30" s="38" t="s">
        <v>313</v>
      </c>
      <c r="B30" s="39"/>
      <c r="C30" s="47" t="s">
        <v>314</v>
      </c>
      <c r="D30" s="25" t="s">
        <v>153</v>
      </c>
      <c r="E30" s="65">
        <v>6</v>
      </c>
      <c r="F30" s="66"/>
      <c r="G30" s="64"/>
      <c r="H30" s="48">
        <f t="shared" si="0"/>
        <v>0</v>
      </c>
      <c r="I30" s="64"/>
      <c r="J30" s="64"/>
      <c r="K30" s="49">
        <f t="shared" si="1"/>
        <v>0</v>
      </c>
      <c r="L30" s="50">
        <f t="shared" si="2"/>
        <v>0</v>
      </c>
      <c r="M30" s="48">
        <f t="shared" si="3"/>
        <v>0</v>
      </c>
      <c r="N30" s="48">
        <f t="shared" si="4"/>
        <v>0</v>
      </c>
      <c r="O30" s="48">
        <f t="shared" si="5"/>
        <v>0</v>
      </c>
      <c r="P30" s="49">
        <f t="shared" si="6"/>
        <v>0</v>
      </c>
    </row>
    <row r="31" spans="1:16" s="115" customFormat="1" x14ac:dyDescent="0.2">
      <c r="A31" s="116" t="s">
        <v>315</v>
      </c>
      <c r="B31" s="117"/>
      <c r="C31" s="118" t="s">
        <v>316</v>
      </c>
      <c r="D31" s="108"/>
      <c r="E31" s="109"/>
      <c r="F31" s="110"/>
      <c r="G31" s="111"/>
      <c r="H31" s="112">
        <f t="shared" si="0"/>
        <v>0</v>
      </c>
      <c r="I31" s="111"/>
      <c r="J31" s="111"/>
      <c r="K31" s="113">
        <f t="shared" si="1"/>
        <v>0</v>
      </c>
      <c r="L31" s="114">
        <f t="shared" si="2"/>
        <v>0</v>
      </c>
      <c r="M31" s="112">
        <f t="shared" si="3"/>
        <v>0</v>
      </c>
      <c r="N31" s="112">
        <f t="shared" si="4"/>
        <v>0</v>
      </c>
      <c r="O31" s="112">
        <f t="shared" si="5"/>
        <v>0</v>
      </c>
      <c r="P31" s="113">
        <f t="shared" si="6"/>
        <v>0</v>
      </c>
    </row>
    <row r="32" spans="1:16" ht="22.5" x14ac:dyDescent="0.2">
      <c r="A32" s="38" t="s">
        <v>317</v>
      </c>
      <c r="B32" s="39"/>
      <c r="C32" s="47" t="s">
        <v>318</v>
      </c>
      <c r="D32" s="25" t="s">
        <v>152</v>
      </c>
      <c r="E32" s="65">
        <v>12.87</v>
      </c>
      <c r="F32" s="66"/>
      <c r="G32" s="64"/>
      <c r="H32" s="48">
        <f t="shared" si="0"/>
        <v>0</v>
      </c>
      <c r="I32" s="64"/>
      <c r="J32" s="64"/>
      <c r="K32" s="49">
        <f t="shared" si="1"/>
        <v>0</v>
      </c>
      <c r="L32" s="50">
        <f t="shared" si="2"/>
        <v>0</v>
      </c>
      <c r="M32" s="48">
        <f t="shared" si="3"/>
        <v>0</v>
      </c>
      <c r="N32" s="48">
        <f t="shared" si="4"/>
        <v>0</v>
      </c>
      <c r="O32" s="48">
        <f t="shared" si="5"/>
        <v>0</v>
      </c>
      <c r="P32" s="49">
        <f t="shared" si="6"/>
        <v>0</v>
      </c>
    </row>
    <row r="33" spans="1:16" ht="45" x14ac:dyDescent="0.2">
      <c r="A33" s="38" t="s">
        <v>319</v>
      </c>
      <c r="B33" s="39"/>
      <c r="C33" s="47" t="s">
        <v>320</v>
      </c>
      <c r="D33" s="25" t="s">
        <v>152</v>
      </c>
      <c r="E33" s="65">
        <v>3.86</v>
      </c>
      <c r="F33" s="66"/>
      <c r="G33" s="64"/>
      <c r="H33" s="48">
        <f t="shared" si="0"/>
        <v>0</v>
      </c>
      <c r="I33" s="64"/>
      <c r="J33" s="64"/>
      <c r="K33" s="49">
        <f t="shared" si="1"/>
        <v>0</v>
      </c>
      <c r="L33" s="50">
        <f t="shared" si="2"/>
        <v>0</v>
      </c>
      <c r="M33" s="48">
        <f t="shared" si="3"/>
        <v>0</v>
      </c>
      <c r="N33" s="48">
        <f t="shared" si="4"/>
        <v>0</v>
      </c>
      <c r="O33" s="48">
        <f t="shared" si="5"/>
        <v>0</v>
      </c>
      <c r="P33" s="49">
        <f t="shared" si="6"/>
        <v>0</v>
      </c>
    </row>
    <row r="34" spans="1:16" ht="22.5" x14ac:dyDescent="0.2">
      <c r="A34" s="38" t="s">
        <v>321</v>
      </c>
      <c r="B34" s="39"/>
      <c r="C34" s="47" t="s">
        <v>322</v>
      </c>
      <c r="D34" s="25" t="s">
        <v>152</v>
      </c>
      <c r="E34" s="65">
        <v>3.86</v>
      </c>
      <c r="F34" s="66"/>
      <c r="G34" s="64"/>
      <c r="H34" s="48">
        <f t="shared" si="0"/>
        <v>0</v>
      </c>
      <c r="I34" s="64"/>
      <c r="J34" s="64"/>
      <c r="K34" s="49">
        <f t="shared" si="1"/>
        <v>0</v>
      </c>
      <c r="L34" s="50">
        <f t="shared" si="2"/>
        <v>0</v>
      </c>
      <c r="M34" s="48">
        <f t="shared" si="3"/>
        <v>0</v>
      </c>
      <c r="N34" s="48">
        <f t="shared" si="4"/>
        <v>0</v>
      </c>
      <c r="O34" s="48">
        <f t="shared" si="5"/>
        <v>0</v>
      </c>
      <c r="P34" s="49">
        <f t="shared" si="6"/>
        <v>0</v>
      </c>
    </row>
    <row r="35" spans="1:16" ht="33.75" x14ac:dyDescent="0.2">
      <c r="A35" s="38" t="s">
        <v>323</v>
      </c>
      <c r="B35" s="39"/>
      <c r="C35" s="47" t="s">
        <v>324</v>
      </c>
      <c r="D35" s="25" t="s">
        <v>152</v>
      </c>
      <c r="E35" s="65">
        <v>12.87</v>
      </c>
      <c r="F35" s="66"/>
      <c r="G35" s="64"/>
      <c r="H35" s="48">
        <f t="shared" si="0"/>
        <v>0</v>
      </c>
      <c r="I35" s="64"/>
      <c r="J35" s="64"/>
      <c r="K35" s="49">
        <f t="shared" si="1"/>
        <v>0</v>
      </c>
      <c r="L35" s="50">
        <f t="shared" si="2"/>
        <v>0</v>
      </c>
      <c r="M35" s="48">
        <f t="shared" si="3"/>
        <v>0</v>
      </c>
      <c r="N35" s="48">
        <f t="shared" si="4"/>
        <v>0</v>
      </c>
      <c r="O35" s="48">
        <f t="shared" si="5"/>
        <v>0</v>
      </c>
      <c r="P35" s="49">
        <f t="shared" si="6"/>
        <v>0</v>
      </c>
    </row>
    <row r="36" spans="1:16" ht="34.5" thickBot="1" x14ac:dyDescent="0.25">
      <c r="A36" s="38" t="s">
        <v>325</v>
      </c>
      <c r="B36" s="39"/>
      <c r="C36" s="47" t="s">
        <v>326</v>
      </c>
      <c r="D36" s="25" t="s">
        <v>152</v>
      </c>
      <c r="E36" s="65">
        <v>12.87</v>
      </c>
      <c r="F36" s="66"/>
      <c r="G36" s="64"/>
      <c r="H36" s="48">
        <f t="shared" si="0"/>
        <v>0</v>
      </c>
      <c r="I36" s="64"/>
      <c r="J36" s="64"/>
      <c r="K36" s="49">
        <f t="shared" si="1"/>
        <v>0</v>
      </c>
      <c r="L36" s="50">
        <f t="shared" si="2"/>
        <v>0</v>
      </c>
      <c r="M36" s="48">
        <f t="shared" si="3"/>
        <v>0</v>
      </c>
      <c r="N36" s="48">
        <f t="shared" si="4"/>
        <v>0</v>
      </c>
      <c r="O36" s="48">
        <f t="shared" si="5"/>
        <v>0</v>
      </c>
      <c r="P36" s="49">
        <f t="shared" si="6"/>
        <v>0</v>
      </c>
    </row>
    <row r="37" spans="1:16" ht="12" thickBot="1" x14ac:dyDescent="0.25">
      <c r="A37" s="170" t="s">
        <v>54</v>
      </c>
      <c r="B37" s="171"/>
      <c r="C37" s="171"/>
      <c r="D37" s="171"/>
      <c r="E37" s="171"/>
      <c r="F37" s="171"/>
      <c r="G37" s="171"/>
      <c r="H37" s="171"/>
      <c r="I37" s="171"/>
      <c r="J37" s="171"/>
      <c r="K37" s="172"/>
      <c r="L37" s="67">
        <f>SUM(L14:L36)</f>
        <v>0</v>
      </c>
      <c r="M37" s="68">
        <f>SUM(M14:M36)</f>
        <v>0</v>
      </c>
      <c r="N37" s="68">
        <f>SUM(N14:N36)</f>
        <v>0</v>
      </c>
      <c r="O37" s="68">
        <f>SUM(O14:O36)</f>
        <v>0</v>
      </c>
      <c r="P37" s="69">
        <f>SUM(P14:P36)</f>
        <v>0</v>
      </c>
    </row>
    <row r="38" spans="1:16" x14ac:dyDescent="0.2">
      <c r="A38" s="17"/>
      <c r="B38" s="17"/>
      <c r="C38" s="17"/>
      <c r="D38" s="17"/>
      <c r="E38" s="17"/>
      <c r="F38" s="17"/>
      <c r="G38" s="17"/>
      <c r="H38" s="17"/>
      <c r="I38" s="17"/>
      <c r="J38" s="17"/>
      <c r="K38" s="17"/>
      <c r="L38" s="17"/>
      <c r="M38" s="17"/>
      <c r="N38" s="17"/>
      <c r="O38" s="17"/>
      <c r="P38" s="17"/>
    </row>
    <row r="39" spans="1:16" x14ac:dyDescent="0.2">
      <c r="A39" s="17"/>
      <c r="B39" s="17"/>
      <c r="C39" s="17"/>
      <c r="D39" s="17"/>
      <c r="E39" s="17"/>
      <c r="F39" s="17"/>
      <c r="G39" s="17"/>
      <c r="H39" s="17"/>
      <c r="I39" s="17"/>
      <c r="J39" s="17"/>
      <c r="K39" s="17"/>
      <c r="L39" s="17"/>
      <c r="M39" s="17"/>
      <c r="N39" s="17"/>
      <c r="O39" s="17"/>
      <c r="P39" s="17"/>
    </row>
    <row r="40" spans="1:16" x14ac:dyDescent="0.2">
      <c r="A40" s="1" t="s">
        <v>14</v>
      </c>
      <c r="B40" s="17"/>
      <c r="C40" s="169">
        <f>'Piel.Nr.19 Kopsavilkums'!C35:H35</f>
        <v>0</v>
      </c>
      <c r="D40" s="169"/>
      <c r="E40" s="169"/>
      <c r="F40" s="169"/>
      <c r="G40" s="169"/>
      <c r="H40" s="169"/>
      <c r="I40" s="17"/>
      <c r="J40" s="17"/>
      <c r="K40" s="17"/>
      <c r="L40" s="17"/>
      <c r="M40" s="17"/>
      <c r="N40" s="17"/>
      <c r="O40" s="17"/>
      <c r="P40" s="17"/>
    </row>
    <row r="41" spans="1:16" x14ac:dyDescent="0.2">
      <c r="A41" s="17"/>
      <c r="B41" s="17"/>
      <c r="C41" s="121" t="s">
        <v>15</v>
      </c>
      <c r="D41" s="121"/>
      <c r="E41" s="121"/>
      <c r="F41" s="121"/>
      <c r="G41" s="121"/>
      <c r="H41" s="121"/>
      <c r="I41" s="17"/>
      <c r="J41" s="17"/>
      <c r="K41" s="17"/>
      <c r="L41" s="17"/>
      <c r="M41" s="17"/>
      <c r="N41" s="17"/>
      <c r="O41" s="17"/>
      <c r="P41" s="17"/>
    </row>
    <row r="42" spans="1:16" x14ac:dyDescent="0.2">
      <c r="A42" s="17"/>
      <c r="B42" s="17"/>
      <c r="C42" s="17"/>
      <c r="D42" s="17"/>
      <c r="E42" s="17"/>
      <c r="F42" s="17"/>
      <c r="G42" s="17"/>
      <c r="H42" s="17"/>
      <c r="I42" s="17"/>
      <c r="J42" s="17"/>
      <c r="K42" s="17"/>
      <c r="L42" s="17"/>
      <c r="M42" s="17"/>
      <c r="N42" s="17"/>
      <c r="O42" s="17"/>
      <c r="P42" s="17"/>
    </row>
    <row r="43" spans="1:16" x14ac:dyDescent="0.2">
      <c r="A43" s="86" t="str">
        <f>'Piel.Nr.19 Kopsavilkums'!A38</f>
        <v>Tāme sastādīta 20__. gada __. _________</v>
      </c>
      <c r="B43" s="87"/>
      <c r="C43" s="87"/>
      <c r="D43" s="87"/>
      <c r="E43" s="17"/>
      <c r="F43" s="17"/>
      <c r="G43" s="17"/>
      <c r="H43" s="17"/>
      <c r="I43" s="17"/>
      <c r="J43" s="17"/>
      <c r="K43" s="17"/>
      <c r="L43" s="17"/>
      <c r="M43" s="17"/>
      <c r="N43" s="17"/>
      <c r="O43" s="17"/>
      <c r="P43" s="17"/>
    </row>
    <row r="44" spans="1:16" x14ac:dyDescent="0.2">
      <c r="A44" s="17"/>
      <c r="B44" s="17"/>
      <c r="C44" s="17"/>
      <c r="D44" s="17"/>
      <c r="E44" s="17"/>
      <c r="F44" s="17"/>
      <c r="G44" s="17"/>
      <c r="H44" s="17"/>
      <c r="I44" s="17"/>
      <c r="J44" s="17"/>
      <c r="K44" s="17"/>
      <c r="L44" s="17"/>
      <c r="M44" s="17"/>
      <c r="N44" s="17"/>
      <c r="O44" s="17"/>
      <c r="P44" s="17"/>
    </row>
    <row r="45" spans="1:16" x14ac:dyDescent="0.2">
      <c r="A45" s="1" t="s">
        <v>38</v>
      </c>
      <c r="B45" s="17"/>
      <c r="C45" s="169">
        <f>'Piel.Nr.19 Kopsavilkums'!C40:H40</f>
        <v>0</v>
      </c>
      <c r="D45" s="169"/>
      <c r="E45" s="169"/>
      <c r="F45" s="169"/>
      <c r="G45" s="169"/>
      <c r="H45" s="169"/>
      <c r="I45" s="17"/>
      <c r="J45" s="17"/>
      <c r="K45" s="17"/>
      <c r="L45" s="17"/>
      <c r="M45" s="17"/>
      <c r="N45" s="17"/>
      <c r="O45" s="17"/>
      <c r="P45" s="17"/>
    </row>
    <row r="46" spans="1:16" x14ac:dyDescent="0.2">
      <c r="A46" s="17"/>
      <c r="B46" s="17"/>
      <c r="C46" s="121" t="s">
        <v>15</v>
      </c>
      <c r="D46" s="121"/>
      <c r="E46" s="121"/>
      <c r="F46" s="121"/>
      <c r="G46" s="121"/>
      <c r="H46" s="121"/>
      <c r="I46" s="17"/>
      <c r="J46" s="17"/>
      <c r="K46" s="17"/>
      <c r="L46" s="17"/>
      <c r="M46" s="17"/>
      <c r="N46" s="17"/>
      <c r="O46" s="17"/>
      <c r="P46" s="17"/>
    </row>
    <row r="47" spans="1:16" x14ac:dyDescent="0.2">
      <c r="A47" s="17"/>
      <c r="B47" s="17"/>
      <c r="C47" s="17"/>
      <c r="D47" s="17"/>
      <c r="E47" s="17"/>
      <c r="F47" s="17"/>
      <c r="G47" s="17"/>
      <c r="H47" s="17"/>
      <c r="I47" s="17"/>
      <c r="J47" s="17"/>
      <c r="K47" s="17"/>
      <c r="L47" s="17"/>
      <c r="M47" s="17"/>
      <c r="N47" s="17"/>
      <c r="O47" s="17"/>
      <c r="P47" s="17"/>
    </row>
    <row r="48" spans="1:16" x14ac:dyDescent="0.2">
      <c r="A48" s="86" t="s">
        <v>57</v>
      </c>
      <c r="B48" s="87"/>
      <c r="C48" s="91">
        <f>'Piel.Nr.19 Kopsavilkums'!C43</f>
        <v>0</v>
      </c>
      <c r="D48" s="51"/>
      <c r="E48" s="17"/>
      <c r="F48" s="17"/>
      <c r="G48" s="17"/>
      <c r="H48" s="17"/>
      <c r="I48" s="17"/>
      <c r="J48" s="17"/>
      <c r="K48" s="17"/>
      <c r="L48" s="17"/>
      <c r="M48" s="17"/>
      <c r="N48" s="17"/>
      <c r="O48" s="17"/>
      <c r="P48" s="17"/>
    </row>
    <row r="49" spans="1:16" x14ac:dyDescent="0.2">
      <c r="A49" s="17"/>
      <c r="B49" s="17"/>
      <c r="C49" s="17"/>
      <c r="D49" s="17"/>
      <c r="E49" s="17"/>
      <c r="F49" s="17"/>
      <c r="G49" s="17"/>
      <c r="H49" s="17"/>
      <c r="I49" s="17"/>
      <c r="J49" s="17"/>
      <c r="K49" s="17"/>
      <c r="L49" s="17"/>
      <c r="M49" s="17"/>
      <c r="N49" s="17"/>
      <c r="O49" s="17"/>
      <c r="P49" s="17"/>
    </row>
  </sheetData>
  <mergeCells count="22">
    <mergeCell ref="C2:I2"/>
    <mergeCell ref="C3:I3"/>
    <mergeCell ref="D5:L5"/>
    <mergeCell ref="D6:L6"/>
    <mergeCell ref="D7:L7"/>
    <mergeCell ref="N9:O9"/>
    <mergeCell ref="A12:A13"/>
    <mergeCell ref="B12:B13"/>
    <mergeCell ref="C12:C13"/>
    <mergeCell ref="D12:D13"/>
    <mergeCell ref="E12:E13"/>
    <mergeCell ref="L12:P12"/>
    <mergeCell ref="C46:H46"/>
    <mergeCell ref="C4:I4"/>
    <mergeCell ref="F12:K12"/>
    <mergeCell ref="A9:F9"/>
    <mergeCell ref="J9:M9"/>
    <mergeCell ref="D8:L8"/>
    <mergeCell ref="A37:K37"/>
    <mergeCell ref="C40:H40"/>
    <mergeCell ref="C41:H41"/>
    <mergeCell ref="C45:H45"/>
  </mergeCells>
  <conditionalFormatting sqref="N9:O9">
    <cfRule type="cellIs" dxfId="212" priority="34" operator="equal">
      <formula>0</formula>
    </cfRule>
  </conditionalFormatting>
  <conditionalFormatting sqref="A9:F9">
    <cfRule type="containsText" dxfId="211" priority="32"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210" priority="31" operator="equal">
      <formula>0</formula>
    </cfRule>
  </conditionalFormatting>
  <conditionalFormatting sqref="O10">
    <cfRule type="cellIs" dxfId="209" priority="30" operator="equal">
      <formula>"20__. gada __. _________"</formula>
    </cfRule>
  </conditionalFormatting>
  <conditionalFormatting sqref="A37:K37">
    <cfRule type="containsText" dxfId="208" priority="29" operator="containsText" text="Tiešās izmaksas kopā, t. sk. darba devēja sociālais nodoklis __.__% ">
      <formula>NOT(ISERROR(SEARCH("Tiešās izmaksas kopā, t. sk. darba devēja sociālais nodoklis __.__% ",A37)))</formula>
    </cfRule>
  </conditionalFormatting>
  <conditionalFormatting sqref="L37:P37">
    <cfRule type="cellIs" dxfId="207" priority="24" operator="equal">
      <formula>0</formula>
    </cfRule>
  </conditionalFormatting>
  <conditionalFormatting sqref="C4:I4">
    <cfRule type="cellIs" dxfId="206" priority="23" operator="equal">
      <formula>0</formula>
    </cfRule>
  </conditionalFormatting>
  <conditionalFormatting sqref="D5:L8">
    <cfRule type="cellIs" dxfId="205" priority="20" operator="equal">
      <formula>0</formula>
    </cfRule>
  </conditionalFormatting>
  <conditionalFormatting sqref="A15:B18 I15:J18 D15:G18 D20:G36 I20:J36 A20:B36">
    <cfRule type="cellIs" dxfId="204" priority="9" operator="equal">
      <formula>0</formula>
    </cfRule>
  </conditionalFormatting>
  <conditionalFormatting sqref="P10">
    <cfRule type="cellIs" dxfId="203" priority="16" operator="equal">
      <formula>"20__. gada __. _________"</formula>
    </cfRule>
  </conditionalFormatting>
  <conditionalFormatting sqref="C45:H45">
    <cfRule type="cellIs" dxfId="202" priority="13" operator="equal">
      <formula>0</formula>
    </cfRule>
  </conditionalFormatting>
  <conditionalFormatting sqref="C40:H40">
    <cfRule type="cellIs" dxfId="201" priority="12" operator="equal">
      <formula>0</formula>
    </cfRule>
  </conditionalFormatting>
  <conditionalFormatting sqref="C45:H45 C48 C40:H40">
    <cfRule type="cellIs" dxfId="200" priority="11" operator="equal">
      <formula>0</formula>
    </cfRule>
  </conditionalFormatting>
  <conditionalFormatting sqref="D1">
    <cfRule type="cellIs" dxfId="199" priority="10" operator="equal">
      <formula>0</formula>
    </cfRule>
  </conditionalFormatting>
  <conditionalFormatting sqref="H15:H18 K15:P18 K20:P36 H20:H36">
    <cfRule type="cellIs" dxfId="198" priority="8" operator="equal">
      <formula>0</formula>
    </cfRule>
  </conditionalFormatting>
  <conditionalFormatting sqref="C15:C18 C20:C36">
    <cfRule type="cellIs" dxfId="197" priority="7" operator="equal">
      <formula>0</formula>
    </cfRule>
  </conditionalFormatting>
  <conditionalFormatting sqref="D19:G19 I19:J19 A19:B19">
    <cfRule type="cellIs" dxfId="196" priority="6" operator="equal">
      <formula>0</formula>
    </cfRule>
  </conditionalFormatting>
  <conditionalFormatting sqref="K19:P19 H19">
    <cfRule type="cellIs" dxfId="195" priority="5" operator="equal">
      <formula>0</formula>
    </cfRule>
  </conditionalFormatting>
  <conditionalFormatting sqref="C19">
    <cfRule type="cellIs" dxfId="194" priority="4" operator="equal">
      <formula>0</formula>
    </cfRule>
  </conditionalFormatting>
  <conditionalFormatting sqref="D14:G14 I14:J14 A14:B14">
    <cfRule type="cellIs" dxfId="193" priority="3" operator="equal">
      <formula>0</formula>
    </cfRule>
  </conditionalFormatting>
  <conditionalFormatting sqref="K14:P14 H14">
    <cfRule type="cellIs" dxfId="192" priority="2" operator="equal">
      <formula>0</formula>
    </cfRule>
  </conditionalFormatting>
  <conditionalFormatting sqref="C14">
    <cfRule type="cellIs" dxfId="191" priority="1" operator="equal">
      <formula>0</formula>
    </cfRule>
  </conditionalFormatting>
  <pageMargins left="0.7" right="0.7" top="0.75" bottom="0.75" header="0.3" footer="0.3"/>
  <pageSetup paperSize="9" scale="93" orientation="landscape" r:id="rId1"/>
  <drawing r:id="rId2"/>
  <extLst>
    <ext xmlns:x14="http://schemas.microsoft.com/office/spreadsheetml/2009/9/main" uri="{78C0D931-6437-407d-A8EE-F0AAD7539E65}">
      <x14:conditionalFormattings>
        <x14:conditionalFormatting xmlns:xm="http://schemas.microsoft.com/office/excel/2006/main">
          <x14:cfRule type="containsText" priority="15" operator="containsText" id="{D422C369-7259-49E7-A89B-9D562DEE2E41}">
            <xm:f>NOT(ISERROR(SEARCH("Tāme sastādīta ____. gada ___. ______________",A43)))</xm:f>
            <xm:f>"Tāme sastādīta ____. gada ___. ______________"</xm:f>
            <x14:dxf>
              <font>
                <color auto="1"/>
              </font>
              <fill>
                <patternFill>
                  <bgColor rgb="FFC6EFCE"/>
                </patternFill>
              </fill>
            </x14:dxf>
          </x14:cfRule>
          <xm:sqref>A43</xm:sqref>
        </x14:conditionalFormatting>
        <x14:conditionalFormatting xmlns:xm="http://schemas.microsoft.com/office/excel/2006/main">
          <x14:cfRule type="containsText" priority="14" operator="containsText" id="{D859E3E6-089F-4F16-889A-98EF63E5F3AC}">
            <xm:f>NOT(ISERROR(SEARCH("Sertifikāta Nr. _________________________________",A48)))</xm:f>
            <xm:f>"Sertifikāta Nr. _________________________________"</xm:f>
            <x14:dxf>
              <font>
                <color auto="1"/>
              </font>
              <fill>
                <patternFill>
                  <bgColor rgb="FFC6EFCE"/>
                </patternFill>
              </fill>
            </x14:dxf>
          </x14:cfRule>
          <xm:sqref>A48</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P39"/>
  <sheetViews>
    <sheetView view="pageBreakPreview" topLeftCell="A4" zoomScale="60" zoomScaleNormal="100" workbookViewId="0">
      <selection activeCell="H42" sqref="H42"/>
    </sheetView>
  </sheetViews>
  <sheetFormatPr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3"/>
      <c r="B1" s="23"/>
      <c r="C1" s="27" t="s">
        <v>39</v>
      </c>
      <c r="D1" s="52">
        <f>'Piel.Nr.19 Kopsavilkums'!A18</f>
        <v>0</v>
      </c>
      <c r="E1" s="23"/>
      <c r="F1" s="23"/>
      <c r="G1" s="23"/>
      <c r="H1" s="23"/>
      <c r="I1" s="23"/>
      <c r="J1" s="23"/>
      <c r="N1" s="26"/>
      <c r="O1" s="27"/>
      <c r="P1" s="28"/>
    </row>
    <row r="2" spans="1:16" x14ac:dyDescent="0.2">
      <c r="A2" s="29"/>
      <c r="B2" s="29"/>
      <c r="C2" s="173" t="s">
        <v>327</v>
      </c>
      <c r="D2" s="173"/>
      <c r="E2" s="173"/>
      <c r="F2" s="173"/>
      <c r="G2" s="173"/>
      <c r="H2" s="173"/>
      <c r="I2" s="173"/>
      <c r="J2" s="29"/>
    </row>
    <row r="3" spans="1:16" x14ac:dyDescent="0.2">
      <c r="A3" s="30"/>
      <c r="B3" s="30"/>
      <c r="C3" s="164" t="s">
        <v>18</v>
      </c>
      <c r="D3" s="164"/>
      <c r="E3" s="164"/>
      <c r="F3" s="164"/>
      <c r="G3" s="164"/>
      <c r="H3" s="164"/>
      <c r="I3" s="164"/>
      <c r="J3" s="30"/>
    </row>
    <row r="4" spans="1:16" x14ac:dyDescent="0.2">
      <c r="A4" s="30"/>
      <c r="B4" s="30"/>
      <c r="C4" s="174" t="s">
        <v>55</v>
      </c>
      <c r="D4" s="174"/>
      <c r="E4" s="174"/>
      <c r="F4" s="174"/>
      <c r="G4" s="174"/>
      <c r="H4" s="174"/>
      <c r="I4" s="174"/>
      <c r="J4" s="30"/>
    </row>
    <row r="5" spans="1:16" x14ac:dyDescent="0.2">
      <c r="A5" s="23"/>
      <c r="B5" s="23"/>
      <c r="C5" s="27" t="s">
        <v>5</v>
      </c>
      <c r="D5" s="187" t="str">
        <f>'Piel.Nr.19 Kopsavilkums'!D6</f>
        <v>Energoefektivitātes paaugstināšana daudzdzīvokļu dzīvojamā mājā Rūpniecības ielā 42, Valmierā</v>
      </c>
      <c r="E5" s="187"/>
      <c r="F5" s="187"/>
      <c r="G5" s="187"/>
      <c r="H5" s="187"/>
      <c r="I5" s="187"/>
      <c r="J5" s="187"/>
      <c r="K5" s="187"/>
      <c r="L5" s="187"/>
      <c r="M5" s="17"/>
      <c r="N5" s="17"/>
      <c r="O5" s="17"/>
      <c r="P5" s="17"/>
    </row>
    <row r="6" spans="1:16" x14ac:dyDescent="0.2">
      <c r="A6" s="23"/>
      <c r="B6" s="23"/>
      <c r="C6" s="27" t="s">
        <v>6</v>
      </c>
      <c r="D6" s="187" t="str">
        <f>'Piel.Nr.19 Kopsavilkums'!D7</f>
        <v>Energoefektivitātes paaugstināšana daudzdzīvokļu dzīvojamā mājā Rūpniecības ielā 42, Valmierā</v>
      </c>
      <c r="E6" s="187"/>
      <c r="F6" s="187"/>
      <c r="G6" s="187"/>
      <c r="H6" s="187"/>
      <c r="I6" s="187"/>
      <c r="J6" s="187"/>
      <c r="K6" s="187"/>
      <c r="L6" s="187"/>
      <c r="M6" s="17"/>
      <c r="N6" s="17"/>
      <c r="O6" s="17"/>
      <c r="P6" s="17"/>
    </row>
    <row r="7" spans="1:16" x14ac:dyDescent="0.2">
      <c r="A7" s="23"/>
      <c r="B7" s="23"/>
      <c r="C7" s="27" t="s">
        <v>7</v>
      </c>
      <c r="D7" s="187" t="str">
        <f>'Piel.Nr.19 Kopsavilkums'!D8</f>
        <v>Rūpniecības ielā 42, Valmierā</v>
      </c>
      <c r="E7" s="187"/>
      <c r="F7" s="187"/>
      <c r="G7" s="187"/>
      <c r="H7" s="187"/>
      <c r="I7" s="187"/>
      <c r="J7" s="187"/>
      <c r="K7" s="187"/>
      <c r="L7" s="187"/>
      <c r="M7" s="17"/>
      <c r="N7" s="17"/>
      <c r="O7" s="17"/>
      <c r="P7" s="17"/>
    </row>
    <row r="8" spans="1:16" x14ac:dyDescent="0.2">
      <c r="A8" s="23"/>
      <c r="B8" s="23"/>
      <c r="C8" s="4" t="s">
        <v>21</v>
      </c>
      <c r="D8" s="187" t="str">
        <f>'Piel.Nr.19 Kopsavilkums'!D9</f>
        <v>VN 2019/28</v>
      </c>
      <c r="E8" s="187"/>
      <c r="F8" s="187"/>
      <c r="G8" s="187"/>
      <c r="H8" s="187"/>
      <c r="I8" s="187"/>
      <c r="J8" s="187"/>
      <c r="K8" s="187"/>
      <c r="L8" s="187"/>
      <c r="M8" s="17"/>
      <c r="N8" s="17"/>
      <c r="O8" s="17"/>
      <c r="P8" s="17"/>
    </row>
    <row r="9" spans="1:16" ht="11.25" customHeight="1" x14ac:dyDescent="0.2">
      <c r="A9" s="175" t="s">
        <v>40</v>
      </c>
      <c r="B9" s="175"/>
      <c r="C9" s="175"/>
      <c r="D9" s="175"/>
      <c r="E9" s="175"/>
      <c r="F9" s="175"/>
      <c r="G9" s="31"/>
      <c r="H9" s="31"/>
      <c r="I9" s="31"/>
      <c r="J9" s="179" t="s">
        <v>41</v>
      </c>
      <c r="K9" s="179"/>
      <c r="L9" s="179"/>
      <c r="M9" s="179"/>
      <c r="N9" s="186">
        <f>P27</f>
        <v>0</v>
      </c>
      <c r="O9" s="186"/>
      <c r="P9" s="31"/>
    </row>
    <row r="10" spans="1:16" x14ac:dyDescent="0.2">
      <c r="A10" s="32"/>
      <c r="B10" s="33"/>
      <c r="C10" s="4"/>
      <c r="D10" s="23"/>
      <c r="E10" s="23"/>
      <c r="F10" s="23"/>
      <c r="G10" s="23"/>
      <c r="H10" s="23"/>
      <c r="I10" s="23"/>
      <c r="J10" s="23"/>
      <c r="K10" s="23"/>
      <c r="L10" s="29"/>
      <c r="M10" s="29"/>
      <c r="O10" s="89"/>
      <c r="P10" s="88" t="str">
        <f>A33</f>
        <v>Tāme sastādīta 20__. gada __. _________</v>
      </c>
    </row>
    <row r="11" spans="1:16" ht="12" thickBot="1" x14ac:dyDescent="0.25">
      <c r="A11" s="32"/>
      <c r="B11" s="33"/>
      <c r="C11" s="4"/>
      <c r="D11" s="23"/>
      <c r="E11" s="23"/>
      <c r="F11" s="23"/>
      <c r="G11" s="23"/>
      <c r="H11" s="23"/>
      <c r="I11" s="23"/>
      <c r="J11" s="23"/>
      <c r="K11" s="23"/>
      <c r="L11" s="34"/>
      <c r="M11" s="34"/>
      <c r="N11" s="35"/>
      <c r="O11" s="26"/>
      <c r="P11" s="23"/>
    </row>
    <row r="12" spans="1:16" x14ac:dyDescent="0.2">
      <c r="A12" s="143" t="s">
        <v>24</v>
      </c>
      <c r="B12" s="181" t="s">
        <v>42</v>
      </c>
      <c r="C12" s="177" t="s">
        <v>43</v>
      </c>
      <c r="D12" s="184" t="s">
        <v>44</v>
      </c>
      <c r="E12" s="167" t="s">
        <v>45</v>
      </c>
      <c r="F12" s="176" t="s">
        <v>46</v>
      </c>
      <c r="G12" s="177"/>
      <c r="H12" s="177"/>
      <c r="I12" s="177"/>
      <c r="J12" s="177"/>
      <c r="K12" s="178"/>
      <c r="L12" s="176" t="s">
        <v>47</v>
      </c>
      <c r="M12" s="177"/>
      <c r="N12" s="177"/>
      <c r="O12" s="177"/>
      <c r="P12" s="178"/>
    </row>
    <row r="13" spans="1:16" ht="126.75" customHeight="1" thickBot="1" x14ac:dyDescent="0.25">
      <c r="A13" s="180"/>
      <c r="B13" s="182"/>
      <c r="C13" s="183"/>
      <c r="D13" s="185"/>
      <c r="E13" s="168"/>
      <c r="F13" s="36" t="s">
        <v>48</v>
      </c>
      <c r="G13" s="37" t="s">
        <v>49</v>
      </c>
      <c r="H13" s="37" t="s">
        <v>50</v>
      </c>
      <c r="I13" s="37" t="s">
        <v>51</v>
      </c>
      <c r="J13" s="37" t="s">
        <v>52</v>
      </c>
      <c r="K13" s="63" t="s">
        <v>53</v>
      </c>
      <c r="L13" s="36" t="s">
        <v>48</v>
      </c>
      <c r="M13" s="37" t="s">
        <v>50</v>
      </c>
      <c r="N13" s="37" t="s">
        <v>51</v>
      </c>
      <c r="O13" s="37" t="s">
        <v>52</v>
      </c>
      <c r="P13" s="63" t="s">
        <v>53</v>
      </c>
    </row>
    <row r="14" spans="1:16" x14ac:dyDescent="0.2">
      <c r="A14" s="97" t="s">
        <v>328</v>
      </c>
      <c r="B14" s="98"/>
      <c r="C14" s="99" t="s">
        <v>283</v>
      </c>
      <c r="D14" s="25"/>
      <c r="E14" s="65"/>
      <c r="F14" s="66"/>
      <c r="G14" s="64"/>
      <c r="H14" s="48">
        <f>ROUND(F14*G14,2)</f>
        <v>0</v>
      </c>
      <c r="I14" s="64"/>
      <c r="J14" s="64"/>
      <c r="K14" s="49">
        <f>SUM(H14:J14)</f>
        <v>0</v>
      </c>
      <c r="L14" s="50">
        <f>ROUND(E14*F14,2)</f>
        <v>0</v>
      </c>
      <c r="M14" s="48">
        <f>ROUND(H14*E14,2)</f>
        <v>0</v>
      </c>
      <c r="N14" s="48">
        <f>ROUND(I14*E14,2)</f>
        <v>0</v>
      </c>
      <c r="O14" s="48">
        <f>ROUND(J14*E14,2)</f>
        <v>0</v>
      </c>
      <c r="P14" s="49">
        <f>SUM(M14:O14)</f>
        <v>0</v>
      </c>
    </row>
    <row r="15" spans="1:16" ht="45" x14ac:dyDescent="0.2">
      <c r="A15" s="38" t="s">
        <v>329</v>
      </c>
      <c r="B15" s="39"/>
      <c r="C15" s="47" t="s">
        <v>330</v>
      </c>
      <c r="D15" s="25" t="s">
        <v>164</v>
      </c>
      <c r="E15" s="65">
        <v>1</v>
      </c>
      <c r="F15" s="66"/>
      <c r="G15" s="64"/>
      <c r="H15" s="48">
        <f t="shared" ref="H15:H26" si="0">ROUND(F15*G15,2)</f>
        <v>0</v>
      </c>
      <c r="I15" s="64"/>
      <c r="J15" s="64"/>
      <c r="K15" s="49">
        <f t="shared" ref="K15:K26" si="1">SUM(H15:J15)</f>
        <v>0</v>
      </c>
      <c r="L15" s="50">
        <f t="shared" ref="L15:L26" si="2">ROUND(E15*F15,2)</f>
        <v>0</v>
      </c>
      <c r="M15" s="48">
        <f t="shared" ref="M15:M26" si="3">ROUND(H15*E15,2)</f>
        <v>0</v>
      </c>
      <c r="N15" s="48">
        <f t="shared" ref="N15:N26" si="4">ROUND(I15*E15,2)</f>
        <v>0</v>
      </c>
      <c r="O15" s="48">
        <f t="shared" ref="O15:O26" si="5">ROUND(J15*E15,2)</f>
        <v>0</v>
      </c>
      <c r="P15" s="49">
        <f t="shared" ref="P15:P26" si="6">SUM(M15:O15)</f>
        <v>0</v>
      </c>
    </row>
    <row r="16" spans="1:16" ht="22.5" x14ac:dyDescent="0.2">
      <c r="A16" s="38" t="s">
        <v>331</v>
      </c>
      <c r="B16" s="39"/>
      <c r="C16" s="47" t="s">
        <v>332</v>
      </c>
      <c r="D16" s="25" t="s">
        <v>152</v>
      </c>
      <c r="E16" s="65">
        <v>489.28</v>
      </c>
      <c r="F16" s="66"/>
      <c r="G16" s="64"/>
      <c r="H16" s="48">
        <f t="shared" si="0"/>
        <v>0</v>
      </c>
      <c r="I16" s="64"/>
      <c r="J16" s="64"/>
      <c r="K16" s="49">
        <f t="shared" si="1"/>
        <v>0</v>
      </c>
      <c r="L16" s="50">
        <f t="shared" si="2"/>
        <v>0</v>
      </c>
      <c r="M16" s="48">
        <f t="shared" si="3"/>
        <v>0</v>
      </c>
      <c r="N16" s="48">
        <f t="shared" si="4"/>
        <v>0</v>
      </c>
      <c r="O16" s="48">
        <f t="shared" si="5"/>
        <v>0</v>
      </c>
      <c r="P16" s="49">
        <f t="shared" si="6"/>
        <v>0</v>
      </c>
    </row>
    <row r="17" spans="1:16" ht="33.75" x14ac:dyDescent="0.2">
      <c r="A17" s="38" t="s">
        <v>333</v>
      </c>
      <c r="B17" s="39"/>
      <c r="C17" s="47" t="s">
        <v>334</v>
      </c>
      <c r="D17" s="25" t="s">
        <v>152</v>
      </c>
      <c r="E17" s="65">
        <v>97.845999999999989</v>
      </c>
      <c r="F17" s="66"/>
      <c r="G17" s="64"/>
      <c r="H17" s="48">
        <f t="shared" si="0"/>
        <v>0</v>
      </c>
      <c r="I17" s="64"/>
      <c r="J17" s="64"/>
      <c r="K17" s="49">
        <f t="shared" si="1"/>
        <v>0</v>
      </c>
      <c r="L17" s="50">
        <f t="shared" si="2"/>
        <v>0</v>
      </c>
      <c r="M17" s="48">
        <f t="shared" si="3"/>
        <v>0</v>
      </c>
      <c r="N17" s="48">
        <f t="shared" si="4"/>
        <v>0</v>
      </c>
      <c r="O17" s="48">
        <f t="shared" si="5"/>
        <v>0</v>
      </c>
      <c r="P17" s="49">
        <f t="shared" si="6"/>
        <v>0</v>
      </c>
    </row>
    <row r="18" spans="1:16" x14ac:dyDescent="0.2">
      <c r="A18" s="97" t="s">
        <v>335</v>
      </c>
      <c r="B18" s="98"/>
      <c r="C18" s="99" t="s">
        <v>336</v>
      </c>
      <c r="D18" s="25"/>
      <c r="E18" s="65"/>
      <c r="F18" s="66"/>
      <c r="G18" s="64"/>
      <c r="H18" s="48">
        <f t="shared" si="0"/>
        <v>0</v>
      </c>
      <c r="I18" s="64"/>
      <c r="J18" s="64"/>
      <c r="K18" s="49">
        <f t="shared" si="1"/>
        <v>0</v>
      </c>
      <c r="L18" s="50">
        <f t="shared" si="2"/>
        <v>0</v>
      </c>
      <c r="M18" s="48">
        <f t="shared" si="3"/>
        <v>0</v>
      </c>
      <c r="N18" s="48">
        <f t="shared" si="4"/>
        <v>0</v>
      </c>
      <c r="O18" s="48">
        <f t="shared" si="5"/>
        <v>0</v>
      </c>
      <c r="P18" s="49">
        <f t="shared" si="6"/>
        <v>0</v>
      </c>
    </row>
    <row r="19" spans="1:16" ht="12" customHeight="1" x14ac:dyDescent="0.2">
      <c r="A19" s="38" t="s">
        <v>337</v>
      </c>
      <c r="B19" s="39"/>
      <c r="C19" s="47" t="s">
        <v>338</v>
      </c>
      <c r="D19" s="25" t="s">
        <v>151</v>
      </c>
      <c r="E19" s="65">
        <v>489.28</v>
      </c>
      <c r="F19" s="66"/>
      <c r="G19" s="64"/>
      <c r="H19" s="48">
        <f t="shared" si="0"/>
        <v>0</v>
      </c>
      <c r="I19" s="64"/>
      <c r="J19" s="64"/>
      <c r="K19" s="49">
        <f t="shared" si="1"/>
        <v>0</v>
      </c>
      <c r="L19" s="50">
        <f t="shared" si="2"/>
        <v>0</v>
      </c>
      <c r="M19" s="48">
        <f t="shared" si="3"/>
        <v>0</v>
      </c>
      <c r="N19" s="48">
        <f t="shared" si="4"/>
        <v>0</v>
      </c>
      <c r="O19" s="48">
        <f t="shared" si="5"/>
        <v>0</v>
      </c>
      <c r="P19" s="49">
        <f t="shared" si="6"/>
        <v>0</v>
      </c>
    </row>
    <row r="20" spans="1:16" ht="33.75" x14ac:dyDescent="0.2">
      <c r="A20" s="38" t="s">
        <v>339</v>
      </c>
      <c r="B20" s="39"/>
      <c r="C20" s="47" t="s">
        <v>340</v>
      </c>
      <c r="D20" s="25" t="s">
        <v>152</v>
      </c>
      <c r="E20" s="65">
        <v>489.28</v>
      </c>
      <c r="F20" s="66"/>
      <c r="G20" s="64"/>
      <c r="H20" s="48">
        <f t="shared" si="0"/>
        <v>0</v>
      </c>
      <c r="I20" s="64"/>
      <c r="J20" s="64"/>
      <c r="K20" s="49">
        <f t="shared" si="1"/>
        <v>0</v>
      </c>
      <c r="L20" s="50">
        <f t="shared" si="2"/>
        <v>0</v>
      </c>
      <c r="M20" s="48">
        <f t="shared" si="3"/>
        <v>0</v>
      </c>
      <c r="N20" s="48">
        <f t="shared" si="4"/>
        <v>0</v>
      </c>
      <c r="O20" s="48">
        <f t="shared" si="5"/>
        <v>0</v>
      </c>
      <c r="P20" s="49">
        <f t="shared" si="6"/>
        <v>0</v>
      </c>
    </row>
    <row r="21" spans="1:16" x14ac:dyDescent="0.2">
      <c r="A21" s="97" t="s">
        <v>341</v>
      </c>
      <c r="B21" s="98"/>
      <c r="C21" s="99" t="s">
        <v>342</v>
      </c>
      <c r="D21" s="25"/>
      <c r="E21" s="65"/>
      <c r="F21" s="66"/>
      <c r="G21" s="64"/>
      <c r="H21" s="48">
        <f t="shared" si="0"/>
        <v>0</v>
      </c>
      <c r="I21" s="64"/>
      <c r="J21" s="64"/>
      <c r="K21" s="49">
        <f t="shared" si="1"/>
        <v>0</v>
      </c>
      <c r="L21" s="50">
        <f t="shared" si="2"/>
        <v>0</v>
      </c>
      <c r="M21" s="48">
        <f t="shared" si="3"/>
        <v>0</v>
      </c>
      <c r="N21" s="48">
        <f t="shared" si="4"/>
        <v>0</v>
      </c>
      <c r="O21" s="48">
        <f t="shared" si="5"/>
        <v>0</v>
      </c>
      <c r="P21" s="49">
        <f t="shared" si="6"/>
        <v>0</v>
      </c>
    </row>
    <row r="22" spans="1:16" ht="33.75" x14ac:dyDescent="0.2">
      <c r="A22" s="38" t="s">
        <v>343</v>
      </c>
      <c r="B22" s="39"/>
      <c r="C22" s="47" t="s">
        <v>185</v>
      </c>
      <c r="D22" s="25" t="s">
        <v>152</v>
      </c>
      <c r="E22" s="65">
        <v>33.75</v>
      </c>
      <c r="F22" s="66"/>
      <c r="G22" s="64"/>
      <c r="H22" s="48">
        <f t="shared" si="0"/>
        <v>0</v>
      </c>
      <c r="I22" s="64"/>
      <c r="J22" s="64"/>
      <c r="K22" s="49">
        <f t="shared" si="1"/>
        <v>0</v>
      </c>
      <c r="L22" s="50">
        <f t="shared" si="2"/>
        <v>0</v>
      </c>
      <c r="M22" s="48">
        <f t="shared" si="3"/>
        <v>0</v>
      </c>
      <c r="N22" s="48">
        <f t="shared" si="4"/>
        <v>0</v>
      </c>
      <c r="O22" s="48">
        <f t="shared" si="5"/>
        <v>0</v>
      </c>
      <c r="P22" s="49">
        <f t="shared" si="6"/>
        <v>0</v>
      </c>
    </row>
    <row r="23" spans="1:16" x14ac:dyDescent="0.2">
      <c r="A23" s="38" t="s">
        <v>344</v>
      </c>
      <c r="B23" s="39"/>
      <c r="C23" s="47" t="s">
        <v>187</v>
      </c>
      <c r="D23" s="25" t="s">
        <v>151</v>
      </c>
      <c r="E23" s="65">
        <v>33.75</v>
      </c>
      <c r="F23" s="66"/>
      <c r="G23" s="64"/>
      <c r="H23" s="48">
        <f t="shared" si="0"/>
        <v>0</v>
      </c>
      <c r="I23" s="64"/>
      <c r="J23" s="64"/>
      <c r="K23" s="49">
        <f t="shared" si="1"/>
        <v>0</v>
      </c>
      <c r="L23" s="50">
        <f t="shared" si="2"/>
        <v>0</v>
      </c>
      <c r="M23" s="48">
        <f t="shared" si="3"/>
        <v>0</v>
      </c>
      <c r="N23" s="48">
        <f t="shared" si="4"/>
        <v>0</v>
      </c>
      <c r="O23" s="48">
        <f t="shared" si="5"/>
        <v>0</v>
      </c>
      <c r="P23" s="49">
        <f t="shared" si="6"/>
        <v>0</v>
      </c>
    </row>
    <row r="24" spans="1:16" ht="45" x14ac:dyDescent="0.2">
      <c r="A24" s="38" t="s">
        <v>345</v>
      </c>
      <c r="B24" s="39"/>
      <c r="C24" s="47" t="s">
        <v>346</v>
      </c>
      <c r="D24" s="25" t="s">
        <v>152</v>
      </c>
      <c r="E24" s="65">
        <v>33.75</v>
      </c>
      <c r="F24" s="66"/>
      <c r="G24" s="64"/>
      <c r="H24" s="48">
        <f t="shared" si="0"/>
        <v>0</v>
      </c>
      <c r="I24" s="64"/>
      <c r="J24" s="64"/>
      <c r="K24" s="49">
        <f t="shared" si="1"/>
        <v>0</v>
      </c>
      <c r="L24" s="50">
        <f t="shared" si="2"/>
        <v>0</v>
      </c>
      <c r="M24" s="48">
        <f t="shared" si="3"/>
        <v>0</v>
      </c>
      <c r="N24" s="48">
        <f t="shared" si="4"/>
        <v>0</v>
      </c>
      <c r="O24" s="48">
        <f t="shared" si="5"/>
        <v>0</v>
      </c>
      <c r="P24" s="49">
        <f t="shared" si="6"/>
        <v>0</v>
      </c>
    </row>
    <row r="25" spans="1:16" ht="33.75" x14ac:dyDescent="0.2">
      <c r="A25" s="38" t="s">
        <v>347</v>
      </c>
      <c r="B25" s="39"/>
      <c r="C25" s="47" t="s">
        <v>348</v>
      </c>
      <c r="D25" s="25" t="s">
        <v>152</v>
      </c>
      <c r="E25" s="65">
        <v>33.75</v>
      </c>
      <c r="F25" s="66"/>
      <c r="G25" s="64"/>
      <c r="H25" s="48">
        <f t="shared" si="0"/>
        <v>0</v>
      </c>
      <c r="I25" s="64"/>
      <c r="J25" s="64"/>
      <c r="K25" s="49">
        <f t="shared" si="1"/>
        <v>0</v>
      </c>
      <c r="L25" s="50">
        <f t="shared" si="2"/>
        <v>0</v>
      </c>
      <c r="M25" s="48">
        <f t="shared" si="3"/>
        <v>0</v>
      </c>
      <c r="N25" s="48">
        <f t="shared" si="4"/>
        <v>0</v>
      </c>
      <c r="O25" s="48">
        <f t="shared" si="5"/>
        <v>0</v>
      </c>
      <c r="P25" s="49">
        <f t="shared" si="6"/>
        <v>0</v>
      </c>
    </row>
    <row r="26" spans="1:16" ht="12" thickBot="1" x14ac:dyDescent="0.25">
      <c r="A26" s="38" t="s">
        <v>349</v>
      </c>
      <c r="B26" s="39"/>
      <c r="C26" s="47" t="s">
        <v>350</v>
      </c>
      <c r="D26" s="25" t="s">
        <v>152</v>
      </c>
      <c r="E26" s="65">
        <v>33.75</v>
      </c>
      <c r="F26" s="66"/>
      <c r="G26" s="64"/>
      <c r="H26" s="48">
        <f t="shared" si="0"/>
        <v>0</v>
      </c>
      <c r="I26" s="64"/>
      <c r="J26" s="64"/>
      <c r="K26" s="49">
        <f t="shared" si="1"/>
        <v>0</v>
      </c>
      <c r="L26" s="50">
        <f t="shared" si="2"/>
        <v>0</v>
      </c>
      <c r="M26" s="48">
        <f t="shared" si="3"/>
        <v>0</v>
      </c>
      <c r="N26" s="48">
        <f t="shared" si="4"/>
        <v>0</v>
      </c>
      <c r="O26" s="48">
        <f t="shared" si="5"/>
        <v>0</v>
      </c>
      <c r="P26" s="49">
        <f t="shared" si="6"/>
        <v>0</v>
      </c>
    </row>
    <row r="27" spans="1:16" ht="12" thickBot="1" x14ac:dyDescent="0.25">
      <c r="A27" s="170" t="s">
        <v>54</v>
      </c>
      <c r="B27" s="171"/>
      <c r="C27" s="171"/>
      <c r="D27" s="171"/>
      <c r="E27" s="171"/>
      <c r="F27" s="171"/>
      <c r="G27" s="171"/>
      <c r="H27" s="171"/>
      <c r="I27" s="171"/>
      <c r="J27" s="171"/>
      <c r="K27" s="172"/>
      <c r="L27" s="67">
        <f>SUM(L14:L26)</f>
        <v>0</v>
      </c>
      <c r="M27" s="68">
        <f>SUM(M14:M26)</f>
        <v>0</v>
      </c>
      <c r="N27" s="68">
        <f>SUM(N14:N26)</f>
        <v>0</v>
      </c>
      <c r="O27" s="68">
        <f>SUM(O14:O26)</f>
        <v>0</v>
      </c>
      <c r="P27" s="69">
        <f>SUM(P14:P26)</f>
        <v>0</v>
      </c>
    </row>
    <row r="28" spans="1:16" x14ac:dyDescent="0.2">
      <c r="A28" s="17"/>
      <c r="B28" s="17"/>
      <c r="C28" s="17"/>
      <c r="D28" s="17"/>
      <c r="E28" s="17"/>
      <c r="F28" s="17"/>
      <c r="G28" s="17"/>
      <c r="H28" s="17"/>
      <c r="I28" s="17"/>
      <c r="J28" s="17"/>
      <c r="K28" s="17"/>
      <c r="L28" s="17"/>
      <c r="M28" s="17"/>
      <c r="N28" s="17"/>
      <c r="O28" s="17"/>
      <c r="P28" s="17"/>
    </row>
    <row r="29" spans="1:16" x14ac:dyDescent="0.2">
      <c r="A29" s="17"/>
      <c r="B29" s="17"/>
      <c r="C29" s="17"/>
      <c r="D29" s="17"/>
      <c r="E29" s="17"/>
      <c r="F29" s="17"/>
      <c r="G29" s="17"/>
      <c r="H29" s="17"/>
      <c r="I29" s="17"/>
      <c r="J29" s="17"/>
      <c r="K29" s="17"/>
      <c r="L29" s="17"/>
      <c r="M29" s="17"/>
      <c r="N29" s="17"/>
      <c r="O29" s="17"/>
      <c r="P29" s="17"/>
    </row>
    <row r="30" spans="1:16" x14ac:dyDescent="0.2">
      <c r="A30" s="1" t="s">
        <v>14</v>
      </c>
      <c r="B30" s="17"/>
      <c r="C30" s="169">
        <f>'Piel.Nr.19 Kopsavilkums'!C35:H35</f>
        <v>0</v>
      </c>
      <c r="D30" s="169"/>
      <c r="E30" s="169"/>
      <c r="F30" s="169"/>
      <c r="G30" s="169"/>
      <c r="H30" s="169"/>
      <c r="I30" s="17"/>
      <c r="J30" s="17"/>
      <c r="K30" s="17"/>
      <c r="L30" s="17"/>
      <c r="M30" s="17"/>
      <c r="N30" s="17"/>
      <c r="O30" s="17"/>
      <c r="P30" s="17"/>
    </row>
    <row r="31" spans="1:16" x14ac:dyDescent="0.2">
      <c r="A31" s="17"/>
      <c r="B31" s="17"/>
      <c r="C31" s="121" t="s">
        <v>15</v>
      </c>
      <c r="D31" s="121"/>
      <c r="E31" s="121"/>
      <c r="F31" s="121"/>
      <c r="G31" s="121"/>
      <c r="H31" s="121"/>
      <c r="I31" s="17"/>
      <c r="J31" s="17"/>
      <c r="K31" s="17"/>
      <c r="L31" s="17"/>
      <c r="M31" s="17"/>
      <c r="N31" s="17"/>
      <c r="O31" s="17"/>
      <c r="P31" s="17"/>
    </row>
    <row r="32" spans="1:16" x14ac:dyDescent="0.2">
      <c r="A32" s="17"/>
      <c r="B32" s="17"/>
      <c r="C32" s="17"/>
      <c r="D32" s="17"/>
      <c r="E32" s="17"/>
      <c r="F32" s="17"/>
      <c r="G32" s="17"/>
      <c r="H32" s="17"/>
      <c r="I32" s="17"/>
      <c r="J32" s="17"/>
      <c r="K32" s="17"/>
      <c r="L32" s="17"/>
      <c r="M32" s="17"/>
      <c r="N32" s="17"/>
      <c r="O32" s="17"/>
      <c r="P32" s="17"/>
    </row>
    <row r="33" spans="1:16" x14ac:dyDescent="0.2">
      <c r="A33" s="86" t="str">
        <f>'Piel.Nr.19 Kopsavilkums'!A38</f>
        <v>Tāme sastādīta 20__. gada __. _________</v>
      </c>
      <c r="B33" s="87"/>
      <c r="C33" s="87"/>
      <c r="D33" s="87"/>
      <c r="E33" s="17"/>
      <c r="F33" s="17"/>
      <c r="G33" s="17"/>
      <c r="H33" s="17"/>
      <c r="I33" s="17"/>
      <c r="J33" s="17"/>
      <c r="K33" s="17"/>
      <c r="L33" s="17"/>
      <c r="M33" s="17"/>
      <c r="N33" s="17"/>
      <c r="O33" s="17"/>
      <c r="P33" s="17"/>
    </row>
    <row r="34" spans="1:16" x14ac:dyDescent="0.2">
      <c r="A34" s="17"/>
      <c r="B34" s="17"/>
      <c r="C34" s="17"/>
      <c r="D34" s="17"/>
      <c r="E34" s="17"/>
      <c r="F34" s="17"/>
      <c r="G34" s="17"/>
      <c r="H34" s="17"/>
      <c r="I34" s="17"/>
      <c r="J34" s="17"/>
      <c r="K34" s="17"/>
      <c r="L34" s="17"/>
      <c r="M34" s="17"/>
      <c r="N34" s="17"/>
      <c r="O34" s="17"/>
      <c r="P34" s="17"/>
    </row>
    <row r="35" spans="1:16" x14ac:dyDescent="0.2">
      <c r="A35" s="1" t="s">
        <v>38</v>
      </c>
      <c r="B35" s="17"/>
      <c r="C35" s="169">
        <f>'Piel.Nr.19 Kopsavilkums'!C40:H40</f>
        <v>0</v>
      </c>
      <c r="D35" s="169"/>
      <c r="E35" s="169"/>
      <c r="F35" s="169"/>
      <c r="G35" s="169"/>
      <c r="H35" s="169"/>
      <c r="I35" s="17"/>
      <c r="J35" s="17"/>
      <c r="K35" s="17"/>
      <c r="L35" s="17"/>
      <c r="M35" s="17"/>
      <c r="N35" s="17"/>
      <c r="O35" s="17"/>
      <c r="P35" s="17"/>
    </row>
    <row r="36" spans="1:16" x14ac:dyDescent="0.2">
      <c r="A36" s="17"/>
      <c r="B36" s="17"/>
      <c r="C36" s="121" t="s">
        <v>15</v>
      </c>
      <c r="D36" s="121"/>
      <c r="E36" s="121"/>
      <c r="F36" s="121"/>
      <c r="G36" s="121"/>
      <c r="H36" s="121"/>
      <c r="I36" s="17"/>
      <c r="J36" s="17"/>
      <c r="K36" s="17"/>
      <c r="L36" s="17"/>
      <c r="M36" s="17"/>
      <c r="N36" s="17"/>
      <c r="O36" s="17"/>
      <c r="P36" s="17"/>
    </row>
    <row r="37" spans="1:16" x14ac:dyDescent="0.2">
      <c r="A37" s="17"/>
      <c r="B37" s="17"/>
      <c r="C37" s="17"/>
      <c r="D37" s="17"/>
      <c r="E37" s="17"/>
      <c r="F37" s="17"/>
      <c r="G37" s="17"/>
      <c r="H37" s="17"/>
      <c r="I37" s="17"/>
      <c r="J37" s="17"/>
      <c r="K37" s="17"/>
      <c r="L37" s="17"/>
      <c r="M37" s="17"/>
      <c r="N37" s="17"/>
      <c r="O37" s="17"/>
      <c r="P37" s="17"/>
    </row>
    <row r="38" spans="1:16" x14ac:dyDescent="0.2">
      <c r="A38" s="86" t="s">
        <v>57</v>
      </c>
      <c r="B38" s="87"/>
      <c r="C38" s="91">
        <f>'Piel.Nr.19 Kopsavilkums'!C43</f>
        <v>0</v>
      </c>
      <c r="D38" s="51"/>
      <c r="E38" s="17"/>
      <c r="F38" s="17"/>
      <c r="G38" s="17"/>
      <c r="H38" s="17"/>
      <c r="I38" s="17"/>
      <c r="J38" s="17"/>
      <c r="K38" s="17"/>
      <c r="L38" s="17"/>
      <c r="M38" s="17"/>
      <c r="N38" s="17"/>
      <c r="O38" s="17"/>
      <c r="P38" s="17"/>
    </row>
    <row r="39" spans="1:16" x14ac:dyDescent="0.2">
      <c r="A39" s="17"/>
      <c r="B39" s="17"/>
      <c r="C39" s="17"/>
      <c r="D39" s="17"/>
      <c r="E39" s="17"/>
      <c r="F39" s="17"/>
      <c r="G39" s="17"/>
      <c r="H39" s="17"/>
      <c r="I39" s="17"/>
      <c r="J39" s="17"/>
      <c r="K39" s="17"/>
      <c r="L39" s="17"/>
      <c r="M39" s="17"/>
      <c r="N39" s="17"/>
      <c r="O39" s="17"/>
      <c r="P39" s="17"/>
    </row>
  </sheetData>
  <mergeCells count="22">
    <mergeCell ref="C2:I2"/>
    <mergeCell ref="C3:I3"/>
    <mergeCell ref="D5:L5"/>
    <mergeCell ref="D6:L6"/>
    <mergeCell ref="D7:L7"/>
    <mergeCell ref="N9:O9"/>
    <mergeCell ref="A12:A13"/>
    <mergeCell ref="B12:B13"/>
    <mergeCell ref="C12:C13"/>
    <mergeCell ref="D12:D13"/>
    <mergeCell ref="E12:E13"/>
    <mergeCell ref="L12:P12"/>
    <mergeCell ref="C36:H36"/>
    <mergeCell ref="C4:I4"/>
    <mergeCell ref="F12:K12"/>
    <mergeCell ref="A9:F9"/>
    <mergeCell ref="J9:M9"/>
    <mergeCell ref="D8:L8"/>
    <mergeCell ref="A27:K27"/>
    <mergeCell ref="C30:H30"/>
    <mergeCell ref="C31:H31"/>
    <mergeCell ref="C35:H35"/>
  </mergeCells>
  <conditionalFormatting sqref="N9:O9">
    <cfRule type="cellIs" dxfId="188" priority="28" operator="equal">
      <formula>0</formula>
    </cfRule>
  </conditionalFormatting>
  <conditionalFormatting sqref="A9:F9">
    <cfRule type="containsText" dxfId="187" priority="26"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186" priority="25" operator="equal">
      <formula>0</formula>
    </cfRule>
  </conditionalFormatting>
  <conditionalFormatting sqref="O10">
    <cfRule type="cellIs" dxfId="185" priority="24" operator="equal">
      <formula>"20__. gada __. _________"</formula>
    </cfRule>
  </conditionalFormatting>
  <conditionalFormatting sqref="A27:K27">
    <cfRule type="containsText" dxfId="184" priority="23" operator="containsText" text="Tiešās izmaksas kopā, t. sk. darba devēja sociālais nodoklis __.__% ">
      <formula>NOT(ISERROR(SEARCH("Tiešās izmaksas kopā, t. sk. darba devēja sociālais nodoklis __.__% ",A27)))</formula>
    </cfRule>
  </conditionalFormatting>
  <conditionalFormatting sqref="L27:P27">
    <cfRule type="cellIs" dxfId="183" priority="18" operator="equal">
      <formula>0</formula>
    </cfRule>
  </conditionalFormatting>
  <conditionalFormatting sqref="C4:I4">
    <cfRule type="cellIs" dxfId="182" priority="17" operator="equal">
      <formula>0</formula>
    </cfRule>
  </conditionalFormatting>
  <conditionalFormatting sqref="D5:L8">
    <cfRule type="cellIs" dxfId="181" priority="14" operator="equal">
      <formula>0</formula>
    </cfRule>
  </conditionalFormatting>
  <conditionalFormatting sqref="P10">
    <cfRule type="cellIs" dxfId="180" priority="10" operator="equal">
      <formula>"20__. gada __. _________"</formula>
    </cfRule>
  </conditionalFormatting>
  <conditionalFormatting sqref="C35:H35">
    <cfRule type="cellIs" dxfId="179" priority="7" operator="equal">
      <formula>0</formula>
    </cfRule>
  </conditionalFormatting>
  <conditionalFormatting sqref="C30:H30">
    <cfRule type="cellIs" dxfId="178" priority="6" operator="equal">
      <formula>0</formula>
    </cfRule>
  </conditionalFormatting>
  <conditionalFormatting sqref="C35:H35 C38 C30:H30">
    <cfRule type="cellIs" dxfId="177" priority="5" operator="equal">
      <formula>0</formula>
    </cfRule>
  </conditionalFormatting>
  <conditionalFormatting sqref="D1">
    <cfRule type="cellIs" dxfId="176" priority="4" operator="equal">
      <formula>0</formula>
    </cfRule>
  </conditionalFormatting>
  <conditionalFormatting sqref="A14:B26 I14:J26 D14:G26">
    <cfRule type="cellIs" dxfId="175" priority="3" operator="equal">
      <formula>0</formula>
    </cfRule>
  </conditionalFormatting>
  <conditionalFormatting sqref="H14:H26 K14:P26">
    <cfRule type="cellIs" dxfId="174" priority="2" operator="equal">
      <formula>0</formula>
    </cfRule>
  </conditionalFormatting>
  <conditionalFormatting sqref="C14:C26">
    <cfRule type="cellIs" dxfId="173" priority="1" operator="equal">
      <formula>0</formula>
    </cfRule>
  </conditionalFormatting>
  <pageMargins left="0.7" right="0.7" top="0.75" bottom="0.75" header="0.3" footer="0.3"/>
  <pageSetup paperSize="9" scale="93" orientation="landscape" r:id="rId1"/>
  <drawing r:id="rId2"/>
  <extLst>
    <ext xmlns:x14="http://schemas.microsoft.com/office/spreadsheetml/2009/9/main" uri="{78C0D931-6437-407d-A8EE-F0AAD7539E65}">
      <x14:conditionalFormattings>
        <x14:conditionalFormatting xmlns:xm="http://schemas.microsoft.com/office/excel/2006/main">
          <x14:cfRule type="containsText" priority="9" operator="containsText" id="{0B610FE1-6F17-46AF-982B-27B20E80701D}">
            <xm:f>NOT(ISERROR(SEARCH("Tāme sastādīta ____. gada ___. ______________",A33)))</xm:f>
            <xm:f>"Tāme sastādīta ____. gada ___. ______________"</xm:f>
            <x14:dxf>
              <font>
                <color auto="1"/>
              </font>
              <fill>
                <patternFill>
                  <bgColor rgb="FFC6EFCE"/>
                </patternFill>
              </fill>
            </x14:dxf>
          </x14:cfRule>
          <xm:sqref>A33</xm:sqref>
        </x14:conditionalFormatting>
        <x14:conditionalFormatting xmlns:xm="http://schemas.microsoft.com/office/excel/2006/main">
          <x14:cfRule type="containsText" priority="8" operator="containsText" id="{F3EAEDA8-031E-4BF8-B71A-4A6D64C3BFEB}">
            <xm:f>NOT(ISERROR(SEARCH("Sertifikāta Nr. _________________________________",A38)))</xm:f>
            <xm:f>"Sertifikāta Nr. _________________________________"</xm:f>
            <x14:dxf>
              <font>
                <color auto="1"/>
              </font>
              <fill>
                <patternFill>
                  <bgColor rgb="FFC6EFCE"/>
                </patternFill>
              </fill>
            </x14:dxf>
          </x14:cfRule>
          <xm:sqref>A38</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P70"/>
  <sheetViews>
    <sheetView view="pageBreakPreview" topLeftCell="A27" zoomScale="60" zoomScaleNormal="100" workbookViewId="0">
      <selection activeCell="C27" sqref="C27"/>
    </sheetView>
  </sheetViews>
  <sheetFormatPr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3"/>
      <c r="B1" s="23"/>
      <c r="C1" s="27" t="s">
        <v>39</v>
      </c>
      <c r="D1" s="52">
        <f>'Piel.Nr.19 Kopsavilkums'!A19</f>
        <v>0</v>
      </c>
      <c r="E1" s="23"/>
      <c r="F1" s="23"/>
      <c r="G1" s="23"/>
      <c r="H1" s="23"/>
      <c r="I1" s="23"/>
      <c r="J1" s="23"/>
      <c r="N1" s="26"/>
      <c r="O1" s="27"/>
      <c r="P1" s="28"/>
    </row>
    <row r="2" spans="1:16" x14ac:dyDescent="0.2">
      <c r="A2" s="29"/>
      <c r="B2" s="29"/>
      <c r="C2" s="173" t="s">
        <v>351</v>
      </c>
      <c r="D2" s="173"/>
      <c r="E2" s="173"/>
      <c r="F2" s="173"/>
      <c r="G2" s="173"/>
      <c r="H2" s="173"/>
      <c r="I2" s="173"/>
      <c r="J2" s="29"/>
    </row>
    <row r="3" spans="1:16" x14ac:dyDescent="0.2">
      <c r="A3" s="30"/>
      <c r="B3" s="30"/>
      <c r="C3" s="164" t="s">
        <v>18</v>
      </c>
      <c r="D3" s="164"/>
      <c r="E3" s="164"/>
      <c r="F3" s="164"/>
      <c r="G3" s="164"/>
      <c r="H3" s="164"/>
      <c r="I3" s="164"/>
      <c r="J3" s="30"/>
    </row>
    <row r="4" spans="1:16" x14ac:dyDescent="0.2">
      <c r="A4" s="30"/>
      <c r="B4" s="30"/>
      <c r="C4" s="174" t="s">
        <v>55</v>
      </c>
      <c r="D4" s="174"/>
      <c r="E4" s="174"/>
      <c r="F4" s="174"/>
      <c r="G4" s="174"/>
      <c r="H4" s="174"/>
      <c r="I4" s="174"/>
      <c r="J4" s="30"/>
    </row>
    <row r="5" spans="1:16" x14ac:dyDescent="0.2">
      <c r="A5" s="23"/>
      <c r="B5" s="23"/>
      <c r="C5" s="27" t="s">
        <v>5</v>
      </c>
      <c r="D5" s="187" t="str">
        <f>'Piel.Nr.19 Kopsavilkums'!D6</f>
        <v>Energoefektivitātes paaugstināšana daudzdzīvokļu dzīvojamā mājā Rūpniecības ielā 42, Valmierā</v>
      </c>
      <c r="E5" s="187"/>
      <c r="F5" s="187"/>
      <c r="G5" s="187"/>
      <c r="H5" s="187"/>
      <c r="I5" s="187"/>
      <c r="J5" s="187"/>
      <c r="K5" s="187"/>
      <c r="L5" s="187"/>
      <c r="M5" s="17"/>
      <c r="N5" s="17"/>
      <c r="O5" s="17"/>
      <c r="P5" s="17"/>
    </row>
    <row r="6" spans="1:16" x14ac:dyDescent="0.2">
      <c r="A6" s="23"/>
      <c r="B6" s="23"/>
      <c r="C6" s="27" t="s">
        <v>6</v>
      </c>
      <c r="D6" s="187" t="str">
        <f>'Piel.Nr.19 Kopsavilkums'!D7</f>
        <v>Energoefektivitātes paaugstināšana daudzdzīvokļu dzīvojamā mājā Rūpniecības ielā 42, Valmierā</v>
      </c>
      <c r="E6" s="187"/>
      <c r="F6" s="187"/>
      <c r="G6" s="187"/>
      <c r="H6" s="187"/>
      <c r="I6" s="187"/>
      <c r="J6" s="187"/>
      <c r="K6" s="187"/>
      <c r="L6" s="187"/>
      <c r="M6" s="17"/>
      <c r="N6" s="17"/>
      <c r="O6" s="17"/>
      <c r="P6" s="17"/>
    </row>
    <row r="7" spans="1:16" x14ac:dyDescent="0.2">
      <c r="A7" s="23"/>
      <c r="B7" s="23"/>
      <c r="C7" s="27" t="s">
        <v>7</v>
      </c>
      <c r="D7" s="187" t="str">
        <f>'Piel.Nr.19 Kopsavilkums'!D8</f>
        <v>Rūpniecības ielā 42, Valmierā</v>
      </c>
      <c r="E7" s="187"/>
      <c r="F7" s="187"/>
      <c r="G7" s="187"/>
      <c r="H7" s="187"/>
      <c r="I7" s="187"/>
      <c r="J7" s="187"/>
      <c r="K7" s="187"/>
      <c r="L7" s="187"/>
      <c r="M7" s="17"/>
      <c r="N7" s="17"/>
      <c r="O7" s="17"/>
      <c r="P7" s="17"/>
    </row>
    <row r="8" spans="1:16" x14ac:dyDescent="0.2">
      <c r="A8" s="23"/>
      <c r="B8" s="23"/>
      <c r="C8" s="4" t="s">
        <v>21</v>
      </c>
      <c r="D8" s="187" t="str">
        <f>'Piel.Nr.19 Kopsavilkums'!D9</f>
        <v>VN 2019/28</v>
      </c>
      <c r="E8" s="187"/>
      <c r="F8" s="187"/>
      <c r="G8" s="187"/>
      <c r="H8" s="187"/>
      <c r="I8" s="187"/>
      <c r="J8" s="187"/>
      <c r="K8" s="187"/>
      <c r="L8" s="187"/>
      <c r="M8" s="17"/>
      <c r="N8" s="17"/>
      <c r="O8" s="17"/>
      <c r="P8" s="17"/>
    </row>
    <row r="9" spans="1:16" ht="11.25" customHeight="1" x14ac:dyDescent="0.2">
      <c r="A9" s="175" t="s">
        <v>40</v>
      </c>
      <c r="B9" s="175"/>
      <c r="C9" s="175"/>
      <c r="D9" s="175"/>
      <c r="E9" s="175"/>
      <c r="F9" s="175"/>
      <c r="G9" s="31"/>
      <c r="H9" s="31"/>
      <c r="I9" s="31"/>
      <c r="J9" s="179" t="s">
        <v>41</v>
      </c>
      <c r="K9" s="179"/>
      <c r="L9" s="179"/>
      <c r="M9" s="179"/>
      <c r="N9" s="186">
        <f>P58</f>
        <v>0</v>
      </c>
      <c r="O9" s="186"/>
      <c r="P9" s="31"/>
    </row>
    <row r="10" spans="1:16" x14ac:dyDescent="0.2">
      <c r="A10" s="32"/>
      <c r="B10" s="33"/>
      <c r="C10" s="4"/>
      <c r="D10" s="23"/>
      <c r="E10" s="23"/>
      <c r="F10" s="23"/>
      <c r="G10" s="23"/>
      <c r="H10" s="23"/>
      <c r="I10" s="23"/>
      <c r="J10" s="23"/>
      <c r="K10" s="23"/>
      <c r="L10" s="29"/>
      <c r="M10" s="29"/>
      <c r="O10" s="89"/>
      <c r="P10" s="88" t="str">
        <f>A64</f>
        <v>Tāme sastādīta 20__. gada __. _________</v>
      </c>
    </row>
    <row r="11" spans="1:16" ht="12" thickBot="1" x14ac:dyDescent="0.25">
      <c r="A11" s="32"/>
      <c r="B11" s="33"/>
      <c r="C11" s="4"/>
      <c r="D11" s="23"/>
      <c r="E11" s="23"/>
      <c r="F11" s="23"/>
      <c r="G11" s="23"/>
      <c r="H11" s="23"/>
      <c r="I11" s="23"/>
      <c r="J11" s="23"/>
      <c r="K11" s="23"/>
      <c r="L11" s="34"/>
      <c r="M11" s="34"/>
      <c r="N11" s="35"/>
      <c r="O11" s="26"/>
      <c r="P11" s="23"/>
    </row>
    <row r="12" spans="1:16" x14ac:dyDescent="0.2">
      <c r="A12" s="143" t="s">
        <v>24</v>
      </c>
      <c r="B12" s="181" t="s">
        <v>42</v>
      </c>
      <c r="C12" s="177" t="s">
        <v>43</v>
      </c>
      <c r="D12" s="184" t="s">
        <v>44</v>
      </c>
      <c r="E12" s="167" t="s">
        <v>45</v>
      </c>
      <c r="F12" s="176" t="s">
        <v>46</v>
      </c>
      <c r="G12" s="177"/>
      <c r="H12" s="177"/>
      <c r="I12" s="177"/>
      <c r="J12" s="177"/>
      <c r="K12" s="178"/>
      <c r="L12" s="176" t="s">
        <v>47</v>
      </c>
      <c r="M12" s="177"/>
      <c r="N12" s="177"/>
      <c r="O12" s="177"/>
      <c r="P12" s="178"/>
    </row>
    <row r="13" spans="1:16" ht="126.75" customHeight="1" thickBot="1" x14ac:dyDescent="0.25">
      <c r="A13" s="180"/>
      <c r="B13" s="182"/>
      <c r="C13" s="183"/>
      <c r="D13" s="185"/>
      <c r="E13" s="168"/>
      <c r="F13" s="36" t="s">
        <v>48</v>
      </c>
      <c r="G13" s="37" t="s">
        <v>49</v>
      </c>
      <c r="H13" s="37" t="s">
        <v>50</v>
      </c>
      <c r="I13" s="37" t="s">
        <v>51</v>
      </c>
      <c r="J13" s="37" t="s">
        <v>52</v>
      </c>
      <c r="K13" s="63" t="s">
        <v>53</v>
      </c>
      <c r="L13" s="36" t="s">
        <v>48</v>
      </c>
      <c r="M13" s="37" t="s">
        <v>50</v>
      </c>
      <c r="N13" s="37" t="s">
        <v>51</v>
      </c>
      <c r="O13" s="37" t="s">
        <v>52</v>
      </c>
      <c r="P13" s="63" t="s">
        <v>53</v>
      </c>
    </row>
    <row r="14" spans="1:16" x14ac:dyDescent="0.2">
      <c r="A14" s="116" t="s">
        <v>352</v>
      </c>
      <c r="B14" s="117"/>
      <c r="C14" s="118" t="s">
        <v>283</v>
      </c>
      <c r="D14" s="25"/>
      <c r="E14" s="65"/>
      <c r="F14" s="66"/>
      <c r="G14" s="64"/>
      <c r="H14" s="48">
        <f>ROUND(F14*G14,2)</f>
        <v>0</v>
      </c>
      <c r="I14" s="64"/>
      <c r="J14" s="64"/>
      <c r="K14" s="49">
        <f>SUM(H14:J14)</f>
        <v>0</v>
      </c>
      <c r="L14" s="50">
        <f>ROUND(E14*F14,2)</f>
        <v>0</v>
      </c>
      <c r="M14" s="48">
        <f>ROUND(H14*E14,2)</f>
        <v>0</v>
      </c>
      <c r="N14" s="48">
        <f>ROUND(I14*E14,2)</f>
        <v>0</v>
      </c>
      <c r="O14" s="48">
        <f>ROUND(J14*E14,2)</f>
        <v>0</v>
      </c>
      <c r="P14" s="49">
        <f>SUM(M14:O14)</f>
        <v>0</v>
      </c>
    </row>
    <row r="15" spans="1:16" ht="22.5" x14ac:dyDescent="0.2">
      <c r="A15" s="38" t="s">
        <v>353</v>
      </c>
      <c r="B15" s="39"/>
      <c r="C15" s="47" t="s">
        <v>354</v>
      </c>
      <c r="D15" s="25" t="s">
        <v>156</v>
      </c>
      <c r="E15" s="65">
        <v>9</v>
      </c>
      <c r="F15" s="66"/>
      <c r="G15" s="64"/>
      <c r="H15" s="48">
        <f t="shared" ref="H15:H57" si="0">ROUND(F15*G15,2)</f>
        <v>0</v>
      </c>
      <c r="I15" s="64"/>
      <c r="J15" s="64"/>
      <c r="K15" s="49">
        <f t="shared" ref="K15:K57" si="1">SUM(H15:J15)</f>
        <v>0</v>
      </c>
      <c r="L15" s="50">
        <f t="shared" ref="L15:L57" si="2">ROUND(E15*F15,2)</f>
        <v>0</v>
      </c>
      <c r="M15" s="48">
        <f t="shared" ref="M15:M57" si="3">ROUND(H15*E15,2)</f>
        <v>0</v>
      </c>
      <c r="N15" s="48">
        <f t="shared" ref="N15:N57" si="4">ROUND(I15*E15,2)</f>
        <v>0</v>
      </c>
      <c r="O15" s="48">
        <f t="shared" ref="O15:O57" si="5">ROUND(J15*E15,2)</f>
        <v>0</v>
      </c>
      <c r="P15" s="49">
        <f t="shared" ref="P15:P57" si="6">SUM(M15:O15)</f>
        <v>0</v>
      </c>
    </row>
    <row r="16" spans="1:16" x14ac:dyDescent="0.2">
      <c r="A16" s="38" t="s">
        <v>355</v>
      </c>
      <c r="B16" s="39"/>
      <c r="C16" s="47" t="s">
        <v>356</v>
      </c>
      <c r="D16" s="25" t="s">
        <v>153</v>
      </c>
      <c r="E16" s="65">
        <v>14.05</v>
      </c>
      <c r="F16" s="66"/>
      <c r="G16" s="64"/>
      <c r="H16" s="48">
        <f t="shared" si="0"/>
        <v>0</v>
      </c>
      <c r="I16" s="64"/>
      <c r="J16" s="64"/>
      <c r="K16" s="49">
        <f t="shared" si="1"/>
        <v>0</v>
      </c>
      <c r="L16" s="50">
        <f t="shared" si="2"/>
        <v>0</v>
      </c>
      <c r="M16" s="48">
        <f t="shared" si="3"/>
        <v>0</v>
      </c>
      <c r="N16" s="48">
        <f t="shared" si="4"/>
        <v>0</v>
      </c>
      <c r="O16" s="48">
        <f t="shared" si="5"/>
        <v>0</v>
      </c>
      <c r="P16" s="49">
        <f t="shared" si="6"/>
        <v>0</v>
      </c>
    </row>
    <row r="17" spans="1:16" x14ac:dyDescent="0.2">
      <c r="A17" s="38" t="s">
        <v>357</v>
      </c>
      <c r="B17" s="39"/>
      <c r="C17" s="47" t="s">
        <v>358</v>
      </c>
      <c r="D17" s="25" t="s">
        <v>153</v>
      </c>
      <c r="E17" s="65">
        <v>8.67</v>
      </c>
      <c r="F17" s="66"/>
      <c r="G17" s="64"/>
      <c r="H17" s="48">
        <f t="shared" si="0"/>
        <v>0</v>
      </c>
      <c r="I17" s="64"/>
      <c r="J17" s="64"/>
      <c r="K17" s="49">
        <f t="shared" si="1"/>
        <v>0</v>
      </c>
      <c r="L17" s="50">
        <f t="shared" si="2"/>
        <v>0</v>
      </c>
      <c r="M17" s="48">
        <f t="shared" si="3"/>
        <v>0</v>
      </c>
      <c r="N17" s="48">
        <f t="shared" si="4"/>
        <v>0</v>
      </c>
      <c r="O17" s="48">
        <f t="shared" si="5"/>
        <v>0</v>
      </c>
      <c r="P17" s="49">
        <f t="shared" si="6"/>
        <v>0</v>
      </c>
    </row>
    <row r="18" spans="1:16" ht="22.5" x14ac:dyDescent="0.2">
      <c r="A18" s="38" t="s">
        <v>359</v>
      </c>
      <c r="B18" s="39"/>
      <c r="C18" s="47" t="s">
        <v>360</v>
      </c>
      <c r="D18" s="25" t="s">
        <v>164</v>
      </c>
      <c r="E18" s="65">
        <v>1</v>
      </c>
      <c r="F18" s="66"/>
      <c r="G18" s="64"/>
      <c r="H18" s="48">
        <f t="shared" si="0"/>
        <v>0</v>
      </c>
      <c r="I18" s="64"/>
      <c r="J18" s="64"/>
      <c r="K18" s="49">
        <f t="shared" si="1"/>
        <v>0</v>
      </c>
      <c r="L18" s="50">
        <f t="shared" si="2"/>
        <v>0</v>
      </c>
      <c r="M18" s="48">
        <f t="shared" si="3"/>
        <v>0</v>
      </c>
      <c r="N18" s="48">
        <f t="shared" si="4"/>
        <v>0</v>
      </c>
      <c r="O18" s="48">
        <f t="shared" si="5"/>
        <v>0</v>
      </c>
      <c r="P18" s="49">
        <f t="shared" si="6"/>
        <v>0</v>
      </c>
    </row>
    <row r="19" spans="1:16" ht="22.5" x14ac:dyDescent="0.2">
      <c r="A19" s="38" t="s">
        <v>361</v>
      </c>
      <c r="B19" s="39"/>
      <c r="C19" s="47" t="s">
        <v>362</v>
      </c>
      <c r="D19" s="25" t="s">
        <v>164</v>
      </c>
      <c r="E19" s="65">
        <v>6</v>
      </c>
      <c r="F19" s="66"/>
      <c r="G19" s="64"/>
      <c r="H19" s="48">
        <f t="shared" si="0"/>
        <v>0</v>
      </c>
      <c r="I19" s="64"/>
      <c r="J19" s="64"/>
      <c r="K19" s="49">
        <f t="shared" si="1"/>
        <v>0</v>
      </c>
      <c r="L19" s="50">
        <f t="shared" si="2"/>
        <v>0</v>
      </c>
      <c r="M19" s="48">
        <f t="shared" si="3"/>
        <v>0</v>
      </c>
      <c r="N19" s="48">
        <f t="shared" si="4"/>
        <v>0</v>
      </c>
      <c r="O19" s="48">
        <f t="shared" si="5"/>
        <v>0</v>
      </c>
      <c r="P19" s="49">
        <f t="shared" si="6"/>
        <v>0</v>
      </c>
    </row>
    <row r="20" spans="1:16" ht="33.75" x14ac:dyDescent="0.2">
      <c r="A20" s="38" t="s">
        <v>363</v>
      </c>
      <c r="B20" s="39"/>
      <c r="C20" s="47" t="s">
        <v>364</v>
      </c>
      <c r="D20" s="25" t="s">
        <v>164</v>
      </c>
      <c r="E20" s="65">
        <v>1</v>
      </c>
      <c r="F20" s="66"/>
      <c r="G20" s="64"/>
      <c r="H20" s="48">
        <f t="shared" si="0"/>
        <v>0</v>
      </c>
      <c r="I20" s="64"/>
      <c r="J20" s="64"/>
      <c r="K20" s="49">
        <f t="shared" si="1"/>
        <v>0</v>
      </c>
      <c r="L20" s="50">
        <f t="shared" si="2"/>
        <v>0</v>
      </c>
      <c r="M20" s="48">
        <f t="shared" si="3"/>
        <v>0</v>
      </c>
      <c r="N20" s="48">
        <f t="shared" si="4"/>
        <v>0</v>
      </c>
      <c r="O20" s="48">
        <f t="shared" si="5"/>
        <v>0</v>
      </c>
      <c r="P20" s="49">
        <f t="shared" si="6"/>
        <v>0</v>
      </c>
    </row>
    <row r="21" spans="1:16" ht="33.75" x14ac:dyDescent="0.2">
      <c r="A21" s="38" t="s">
        <v>365</v>
      </c>
      <c r="B21" s="39"/>
      <c r="C21" s="47" t="s">
        <v>1211</v>
      </c>
      <c r="D21" s="25" t="s">
        <v>152</v>
      </c>
      <c r="E21" s="65">
        <v>591.89</v>
      </c>
      <c r="F21" s="66"/>
      <c r="G21" s="64"/>
      <c r="H21" s="48">
        <f t="shared" si="0"/>
        <v>0</v>
      </c>
      <c r="I21" s="64"/>
      <c r="J21" s="64"/>
      <c r="K21" s="49">
        <f t="shared" si="1"/>
        <v>0</v>
      </c>
      <c r="L21" s="50">
        <f t="shared" si="2"/>
        <v>0</v>
      </c>
      <c r="M21" s="48">
        <f t="shared" si="3"/>
        <v>0</v>
      </c>
      <c r="N21" s="48">
        <f t="shared" si="4"/>
        <v>0</v>
      </c>
      <c r="O21" s="48">
        <f t="shared" si="5"/>
        <v>0</v>
      </c>
      <c r="P21" s="49">
        <f t="shared" si="6"/>
        <v>0</v>
      </c>
    </row>
    <row r="22" spans="1:16" x14ac:dyDescent="0.2">
      <c r="A22" s="38" t="s">
        <v>366</v>
      </c>
      <c r="B22" s="39"/>
      <c r="C22" s="47" t="s">
        <v>67</v>
      </c>
      <c r="D22" s="25" t="s">
        <v>150</v>
      </c>
      <c r="E22" s="65">
        <v>8.3000000000000007</v>
      </c>
      <c r="F22" s="66"/>
      <c r="G22" s="64"/>
      <c r="H22" s="48">
        <f t="shared" si="0"/>
        <v>0</v>
      </c>
      <c r="I22" s="64"/>
      <c r="J22" s="64"/>
      <c r="K22" s="49">
        <f t="shared" si="1"/>
        <v>0</v>
      </c>
      <c r="L22" s="50">
        <f t="shared" si="2"/>
        <v>0</v>
      </c>
      <c r="M22" s="48">
        <f t="shared" si="3"/>
        <v>0</v>
      </c>
      <c r="N22" s="48">
        <f t="shared" si="4"/>
        <v>0</v>
      </c>
      <c r="O22" s="48">
        <f t="shared" si="5"/>
        <v>0</v>
      </c>
      <c r="P22" s="49">
        <f t="shared" si="6"/>
        <v>0</v>
      </c>
    </row>
    <row r="23" spans="1:16" ht="22.5" x14ac:dyDescent="0.2">
      <c r="A23" s="38" t="s">
        <v>367</v>
      </c>
      <c r="B23" s="39"/>
      <c r="C23" s="47" t="s">
        <v>368</v>
      </c>
      <c r="D23" s="25" t="s">
        <v>164</v>
      </c>
      <c r="E23" s="65">
        <v>1</v>
      </c>
      <c r="F23" s="66"/>
      <c r="G23" s="64"/>
      <c r="H23" s="48">
        <f t="shared" si="0"/>
        <v>0</v>
      </c>
      <c r="I23" s="64"/>
      <c r="J23" s="64"/>
      <c r="K23" s="49">
        <f t="shared" si="1"/>
        <v>0</v>
      </c>
      <c r="L23" s="50">
        <f t="shared" si="2"/>
        <v>0</v>
      </c>
      <c r="M23" s="48">
        <f t="shared" si="3"/>
        <v>0</v>
      </c>
      <c r="N23" s="48">
        <f t="shared" si="4"/>
        <v>0</v>
      </c>
      <c r="O23" s="48">
        <f t="shared" si="5"/>
        <v>0</v>
      </c>
      <c r="P23" s="49">
        <f t="shared" si="6"/>
        <v>0</v>
      </c>
    </row>
    <row r="24" spans="1:16" x14ac:dyDescent="0.2">
      <c r="A24" s="116" t="s">
        <v>369</v>
      </c>
      <c r="B24" s="117"/>
      <c r="C24" s="118" t="s">
        <v>370</v>
      </c>
      <c r="D24" s="25"/>
      <c r="E24" s="65"/>
      <c r="F24" s="66"/>
      <c r="G24" s="64"/>
      <c r="H24" s="48">
        <f t="shared" si="0"/>
        <v>0</v>
      </c>
      <c r="I24" s="64"/>
      <c r="J24" s="64"/>
      <c r="K24" s="49">
        <f t="shared" si="1"/>
        <v>0</v>
      </c>
      <c r="L24" s="50">
        <f t="shared" si="2"/>
        <v>0</v>
      </c>
      <c r="M24" s="48">
        <f t="shared" si="3"/>
        <v>0</v>
      </c>
      <c r="N24" s="48">
        <f t="shared" si="4"/>
        <v>0</v>
      </c>
      <c r="O24" s="48">
        <f t="shared" si="5"/>
        <v>0</v>
      </c>
      <c r="P24" s="49">
        <f t="shared" si="6"/>
        <v>0</v>
      </c>
    </row>
    <row r="25" spans="1:16" ht="22.5" x14ac:dyDescent="0.2">
      <c r="A25" s="38" t="s">
        <v>371</v>
      </c>
      <c r="B25" s="39"/>
      <c r="C25" s="47" t="s">
        <v>372</v>
      </c>
      <c r="D25" s="25" t="s">
        <v>152</v>
      </c>
      <c r="E25" s="65">
        <v>591.89</v>
      </c>
      <c r="F25" s="66"/>
      <c r="G25" s="64"/>
      <c r="H25" s="48">
        <f t="shared" si="0"/>
        <v>0</v>
      </c>
      <c r="I25" s="64"/>
      <c r="J25" s="64"/>
      <c r="K25" s="49">
        <f t="shared" si="1"/>
        <v>0</v>
      </c>
      <c r="L25" s="50">
        <f t="shared" si="2"/>
        <v>0</v>
      </c>
      <c r="M25" s="48">
        <f t="shared" si="3"/>
        <v>0</v>
      </c>
      <c r="N25" s="48">
        <f t="shared" si="4"/>
        <v>0</v>
      </c>
      <c r="O25" s="48">
        <f t="shared" si="5"/>
        <v>0</v>
      </c>
      <c r="P25" s="49">
        <f t="shared" si="6"/>
        <v>0</v>
      </c>
    </row>
    <row r="26" spans="1:16" ht="23.25" customHeight="1" x14ac:dyDescent="0.2">
      <c r="A26" s="38" t="s">
        <v>373</v>
      </c>
      <c r="B26" s="39"/>
      <c r="C26" s="47" t="s">
        <v>374</v>
      </c>
      <c r="D26" s="25" t="s">
        <v>152</v>
      </c>
      <c r="E26" s="65">
        <v>591.89</v>
      </c>
      <c r="F26" s="66"/>
      <c r="G26" s="64"/>
      <c r="H26" s="48">
        <f t="shared" si="0"/>
        <v>0</v>
      </c>
      <c r="I26" s="64"/>
      <c r="J26" s="64"/>
      <c r="K26" s="49">
        <f t="shared" si="1"/>
        <v>0</v>
      </c>
      <c r="L26" s="50">
        <f t="shared" si="2"/>
        <v>0</v>
      </c>
      <c r="M26" s="48">
        <f t="shared" si="3"/>
        <v>0</v>
      </c>
      <c r="N26" s="48">
        <f t="shared" si="4"/>
        <v>0</v>
      </c>
      <c r="O26" s="48">
        <f t="shared" si="5"/>
        <v>0</v>
      </c>
      <c r="P26" s="49">
        <f t="shared" si="6"/>
        <v>0</v>
      </c>
    </row>
    <row r="27" spans="1:16" ht="22.5" x14ac:dyDescent="0.2">
      <c r="A27" s="38" t="s">
        <v>375</v>
      </c>
      <c r="B27" s="39"/>
      <c r="C27" s="47" t="s">
        <v>298</v>
      </c>
      <c r="D27" s="25" t="s">
        <v>152</v>
      </c>
      <c r="E27" s="65">
        <v>591.89</v>
      </c>
      <c r="F27" s="66"/>
      <c r="G27" s="64"/>
      <c r="H27" s="48">
        <f t="shared" si="0"/>
        <v>0</v>
      </c>
      <c r="I27" s="64"/>
      <c r="J27" s="64"/>
      <c r="K27" s="49">
        <f t="shared" si="1"/>
        <v>0</v>
      </c>
      <c r="L27" s="50">
        <f t="shared" si="2"/>
        <v>0</v>
      </c>
      <c r="M27" s="48">
        <f t="shared" si="3"/>
        <v>0</v>
      </c>
      <c r="N27" s="48">
        <f t="shared" si="4"/>
        <v>0</v>
      </c>
      <c r="O27" s="48">
        <f t="shared" si="5"/>
        <v>0</v>
      </c>
      <c r="P27" s="49">
        <f t="shared" si="6"/>
        <v>0</v>
      </c>
    </row>
    <row r="28" spans="1:16" ht="33.75" x14ac:dyDescent="0.2">
      <c r="A28" s="38" t="s">
        <v>376</v>
      </c>
      <c r="B28" s="39"/>
      <c r="C28" s="47" t="s">
        <v>377</v>
      </c>
      <c r="D28" s="25" t="s">
        <v>153</v>
      </c>
      <c r="E28" s="65">
        <v>175.18</v>
      </c>
      <c r="F28" s="66"/>
      <c r="G28" s="64"/>
      <c r="H28" s="48">
        <f t="shared" si="0"/>
        <v>0</v>
      </c>
      <c r="I28" s="64"/>
      <c r="J28" s="64"/>
      <c r="K28" s="49">
        <f t="shared" si="1"/>
        <v>0</v>
      </c>
      <c r="L28" s="50">
        <f t="shared" si="2"/>
        <v>0</v>
      </c>
      <c r="M28" s="48">
        <f t="shared" si="3"/>
        <v>0</v>
      </c>
      <c r="N28" s="48">
        <f t="shared" si="4"/>
        <v>0</v>
      </c>
      <c r="O28" s="48">
        <f t="shared" si="5"/>
        <v>0</v>
      </c>
      <c r="P28" s="49">
        <f t="shared" si="6"/>
        <v>0</v>
      </c>
    </row>
    <row r="29" spans="1:16" ht="46.5" customHeight="1" x14ac:dyDescent="0.2">
      <c r="A29" s="38" t="s">
        <v>378</v>
      </c>
      <c r="B29" s="39"/>
      <c r="C29" s="47" t="s">
        <v>379</v>
      </c>
      <c r="D29" s="25" t="s">
        <v>152</v>
      </c>
      <c r="E29" s="65">
        <v>591.89</v>
      </c>
      <c r="F29" s="66"/>
      <c r="G29" s="64"/>
      <c r="H29" s="48">
        <f t="shared" si="0"/>
        <v>0</v>
      </c>
      <c r="I29" s="64"/>
      <c r="J29" s="64"/>
      <c r="K29" s="49">
        <f t="shared" si="1"/>
        <v>0</v>
      </c>
      <c r="L29" s="50">
        <f t="shared" si="2"/>
        <v>0</v>
      </c>
      <c r="M29" s="48">
        <f t="shared" si="3"/>
        <v>0</v>
      </c>
      <c r="N29" s="48">
        <f t="shared" si="4"/>
        <v>0</v>
      </c>
      <c r="O29" s="48">
        <f t="shared" si="5"/>
        <v>0</v>
      </c>
      <c r="P29" s="49">
        <f t="shared" si="6"/>
        <v>0</v>
      </c>
    </row>
    <row r="30" spans="1:16" ht="33.75" x14ac:dyDescent="0.2">
      <c r="A30" s="38" t="s">
        <v>380</v>
      </c>
      <c r="B30" s="39"/>
      <c r="C30" s="47" t="s">
        <v>308</v>
      </c>
      <c r="D30" s="25" t="s">
        <v>152</v>
      </c>
      <c r="E30" s="65">
        <v>653.66999999999996</v>
      </c>
      <c r="F30" s="66"/>
      <c r="G30" s="64"/>
      <c r="H30" s="48">
        <f t="shared" si="0"/>
        <v>0</v>
      </c>
      <c r="I30" s="64"/>
      <c r="J30" s="64"/>
      <c r="K30" s="49">
        <f t="shared" si="1"/>
        <v>0</v>
      </c>
      <c r="L30" s="50">
        <f t="shared" si="2"/>
        <v>0</v>
      </c>
      <c r="M30" s="48">
        <f t="shared" si="3"/>
        <v>0</v>
      </c>
      <c r="N30" s="48">
        <f t="shared" si="4"/>
        <v>0</v>
      </c>
      <c r="O30" s="48">
        <f t="shared" si="5"/>
        <v>0</v>
      </c>
      <c r="P30" s="49">
        <f t="shared" si="6"/>
        <v>0</v>
      </c>
    </row>
    <row r="31" spans="1:16" ht="24" customHeight="1" x14ac:dyDescent="0.2">
      <c r="A31" s="38" t="s">
        <v>381</v>
      </c>
      <c r="B31" s="39"/>
      <c r="C31" s="47" t="s">
        <v>382</v>
      </c>
      <c r="D31" s="25" t="s">
        <v>156</v>
      </c>
      <c r="E31" s="65">
        <v>24</v>
      </c>
      <c r="F31" s="66"/>
      <c r="G31" s="64"/>
      <c r="H31" s="48">
        <f t="shared" si="0"/>
        <v>0</v>
      </c>
      <c r="I31" s="64"/>
      <c r="J31" s="64"/>
      <c r="K31" s="49">
        <f t="shared" si="1"/>
        <v>0</v>
      </c>
      <c r="L31" s="50">
        <f t="shared" si="2"/>
        <v>0</v>
      </c>
      <c r="M31" s="48">
        <f t="shared" si="3"/>
        <v>0</v>
      </c>
      <c r="N31" s="48">
        <f t="shared" si="4"/>
        <v>0</v>
      </c>
      <c r="O31" s="48">
        <f t="shared" si="5"/>
        <v>0</v>
      </c>
      <c r="P31" s="49">
        <f t="shared" si="6"/>
        <v>0</v>
      </c>
    </row>
    <row r="32" spans="1:16" ht="23.25" customHeight="1" x14ac:dyDescent="0.2">
      <c r="A32" s="38" t="s">
        <v>383</v>
      </c>
      <c r="B32" s="39"/>
      <c r="C32" s="47" t="s">
        <v>384</v>
      </c>
      <c r="D32" s="25" t="s">
        <v>156</v>
      </c>
      <c r="E32" s="65">
        <v>3</v>
      </c>
      <c r="F32" s="66"/>
      <c r="G32" s="64"/>
      <c r="H32" s="48">
        <f t="shared" si="0"/>
        <v>0</v>
      </c>
      <c r="I32" s="64"/>
      <c r="J32" s="64"/>
      <c r="K32" s="49">
        <f t="shared" si="1"/>
        <v>0</v>
      </c>
      <c r="L32" s="50">
        <f t="shared" si="2"/>
        <v>0</v>
      </c>
      <c r="M32" s="48">
        <f t="shared" si="3"/>
        <v>0</v>
      </c>
      <c r="N32" s="48">
        <f t="shared" si="4"/>
        <v>0</v>
      </c>
      <c r="O32" s="48">
        <f t="shared" si="5"/>
        <v>0</v>
      </c>
      <c r="P32" s="49">
        <f t="shared" si="6"/>
        <v>0</v>
      </c>
    </row>
    <row r="33" spans="1:16" ht="22.5" x14ac:dyDescent="0.2">
      <c r="A33" s="38" t="s">
        <v>385</v>
      </c>
      <c r="B33" s="39"/>
      <c r="C33" s="47" t="s">
        <v>386</v>
      </c>
      <c r="D33" s="25" t="s">
        <v>153</v>
      </c>
      <c r="E33" s="65">
        <v>15.25</v>
      </c>
      <c r="F33" s="66"/>
      <c r="G33" s="64"/>
      <c r="H33" s="48">
        <f t="shared" si="0"/>
        <v>0</v>
      </c>
      <c r="I33" s="64"/>
      <c r="J33" s="64"/>
      <c r="K33" s="49">
        <f t="shared" si="1"/>
        <v>0</v>
      </c>
      <c r="L33" s="50">
        <f t="shared" si="2"/>
        <v>0</v>
      </c>
      <c r="M33" s="48">
        <f t="shared" si="3"/>
        <v>0</v>
      </c>
      <c r="N33" s="48">
        <f t="shared" si="4"/>
        <v>0</v>
      </c>
      <c r="O33" s="48">
        <f t="shared" si="5"/>
        <v>0</v>
      </c>
      <c r="P33" s="49">
        <f t="shared" si="6"/>
        <v>0</v>
      </c>
    </row>
    <row r="34" spans="1:16" ht="22.5" x14ac:dyDescent="0.2">
      <c r="A34" s="38" t="s">
        <v>387</v>
      </c>
      <c r="B34" s="39"/>
      <c r="C34" s="47" t="s">
        <v>388</v>
      </c>
      <c r="D34" s="25" t="s">
        <v>153</v>
      </c>
      <c r="E34" s="65">
        <v>15.25</v>
      </c>
      <c r="F34" s="66"/>
      <c r="G34" s="64"/>
      <c r="H34" s="48">
        <f t="shared" si="0"/>
        <v>0</v>
      </c>
      <c r="I34" s="64"/>
      <c r="J34" s="64"/>
      <c r="K34" s="49">
        <f t="shared" si="1"/>
        <v>0</v>
      </c>
      <c r="L34" s="50">
        <f t="shared" si="2"/>
        <v>0</v>
      </c>
      <c r="M34" s="48">
        <f t="shared" si="3"/>
        <v>0</v>
      </c>
      <c r="N34" s="48">
        <f t="shared" si="4"/>
        <v>0</v>
      </c>
      <c r="O34" s="48">
        <f t="shared" si="5"/>
        <v>0</v>
      </c>
      <c r="P34" s="49">
        <f t="shared" si="6"/>
        <v>0</v>
      </c>
    </row>
    <row r="35" spans="1:16" ht="10.5" customHeight="1" x14ac:dyDescent="0.2">
      <c r="A35" s="38" t="s">
        <v>389</v>
      </c>
      <c r="B35" s="39"/>
      <c r="C35" s="47" t="s">
        <v>390</v>
      </c>
      <c r="D35" s="25" t="s">
        <v>153</v>
      </c>
      <c r="E35" s="65">
        <v>9.08</v>
      </c>
      <c r="F35" s="66"/>
      <c r="G35" s="64"/>
      <c r="H35" s="48">
        <f t="shared" si="0"/>
        <v>0</v>
      </c>
      <c r="I35" s="64"/>
      <c r="J35" s="64"/>
      <c r="K35" s="49">
        <f t="shared" si="1"/>
        <v>0</v>
      </c>
      <c r="L35" s="50">
        <f t="shared" si="2"/>
        <v>0</v>
      </c>
      <c r="M35" s="48">
        <f t="shared" si="3"/>
        <v>0</v>
      </c>
      <c r="N35" s="48">
        <f t="shared" si="4"/>
        <v>0</v>
      </c>
      <c r="O35" s="48">
        <f t="shared" si="5"/>
        <v>0</v>
      </c>
      <c r="P35" s="49">
        <f t="shared" si="6"/>
        <v>0</v>
      </c>
    </row>
    <row r="36" spans="1:16" ht="22.5" x14ac:dyDescent="0.2">
      <c r="A36" s="38" t="s">
        <v>391</v>
      </c>
      <c r="B36" s="39"/>
      <c r="C36" s="47" t="s">
        <v>392</v>
      </c>
      <c r="D36" s="25" t="s">
        <v>153</v>
      </c>
      <c r="E36" s="65">
        <v>135.80000000000001</v>
      </c>
      <c r="F36" s="66"/>
      <c r="G36" s="64"/>
      <c r="H36" s="48">
        <f t="shared" si="0"/>
        <v>0</v>
      </c>
      <c r="I36" s="64"/>
      <c r="J36" s="64"/>
      <c r="K36" s="49">
        <f t="shared" si="1"/>
        <v>0</v>
      </c>
      <c r="L36" s="50">
        <f t="shared" si="2"/>
        <v>0</v>
      </c>
      <c r="M36" s="48">
        <f t="shared" si="3"/>
        <v>0</v>
      </c>
      <c r="N36" s="48">
        <f t="shared" si="4"/>
        <v>0</v>
      </c>
      <c r="O36" s="48">
        <f t="shared" si="5"/>
        <v>0</v>
      </c>
      <c r="P36" s="49">
        <f t="shared" si="6"/>
        <v>0</v>
      </c>
    </row>
    <row r="37" spans="1:16" x14ac:dyDescent="0.2">
      <c r="A37" s="116" t="s">
        <v>393</v>
      </c>
      <c r="B37" s="117"/>
      <c r="C37" s="118" t="s">
        <v>394</v>
      </c>
      <c r="D37" s="25"/>
      <c r="E37" s="65"/>
      <c r="F37" s="66"/>
      <c r="G37" s="64"/>
      <c r="H37" s="48">
        <f t="shared" si="0"/>
        <v>0</v>
      </c>
      <c r="I37" s="64"/>
      <c r="J37" s="64"/>
      <c r="K37" s="49">
        <f t="shared" si="1"/>
        <v>0</v>
      </c>
      <c r="L37" s="50">
        <f t="shared" si="2"/>
        <v>0</v>
      </c>
      <c r="M37" s="48">
        <f t="shared" si="3"/>
        <v>0</v>
      </c>
      <c r="N37" s="48">
        <f t="shared" si="4"/>
        <v>0</v>
      </c>
      <c r="O37" s="48">
        <f t="shared" si="5"/>
        <v>0</v>
      </c>
      <c r="P37" s="49">
        <f t="shared" si="6"/>
        <v>0</v>
      </c>
    </row>
    <row r="38" spans="1:16" ht="22.5" x14ac:dyDescent="0.2">
      <c r="A38" s="38" t="s">
        <v>395</v>
      </c>
      <c r="B38" s="39"/>
      <c r="C38" s="47" t="s">
        <v>396</v>
      </c>
      <c r="D38" s="25" t="s">
        <v>152</v>
      </c>
      <c r="E38" s="65">
        <v>48.18</v>
      </c>
      <c r="F38" s="66"/>
      <c r="G38" s="64"/>
      <c r="H38" s="48">
        <f t="shared" si="0"/>
        <v>0</v>
      </c>
      <c r="I38" s="64"/>
      <c r="J38" s="64"/>
      <c r="K38" s="49">
        <f t="shared" si="1"/>
        <v>0</v>
      </c>
      <c r="L38" s="50">
        <f t="shared" si="2"/>
        <v>0</v>
      </c>
      <c r="M38" s="48">
        <f t="shared" si="3"/>
        <v>0</v>
      </c>
      <c r="N38" s="48">
        <f t="shared" si="4"/>
        <v>0</v>
      </c>
      <c r="O38" s="48">
        <f t="shared" si="5"/>
        <v>0</v>
      </c>
      <c r="P38" s="49">
        <f t="shared" si="6"/>
        <v>0</v>
      </c>
    </row>
    <row r="39" spans="1:16" ht="45" x14ac:dyDescent="0.2">
      <c r="A39" s="38" t="s">
        <v>397</v>
      </c>
      <c r="B39" s="39"/>
      <c r="C39" s="47" t="s">
        <v>398</v>
      </c>
      <c r="D39" s="25" t="s">
        <v>152</v>
      </c>
      <c r="E39" s="65">
        <v>48.18</v>
      </c>
      <c r="F39" s="66"/>
      <c r="G39" s="64"/>
      <c r="H39" s="48">
        <f t="shared" si="0"/>
        <v>0</v>
      </c>
      <c r="I39" s="64"/>
      <c r="J39" s="64"/>
      <c r="K39" s="49">
        <f t="shared" si="1"/>
        <v>0</v>
      </c>
      <c r="L39" s="50">
        <f t="shared" si="2"/>
        <v>0</v>
      </c>
      <c r="M39" s="48">
        <f t="shared" si="3"/>
        <v>0</v>
      </c>
      <c r="N39" s="48">
        <f t="shared" si="4"/>
        <v>0</v>
      </c>
      <c r="O39" s="48">
        <f t="shared" si="5"/>
        <v>0</v>
      </c>
      <c r="P39" s="49">
        <f t="shared" si="6"/>
        <v>0</v>
      </c>
    </row>
    <row r="40" spans="1:16" ht="33.75" x14ac:dyDescent="0.2">
      <c r="A40" s="38" t="s">
        <v>399</v>
      </c>
      <c r="B40" s="39"/>
      <c r="C40" s="47" t="s">
        <v>400</v>
      </c>
      <c r="D40" s="25" t="s">
        <v>152</v>
      </c>
      <c r="E40" s="65">
        <v>48.18</v>
      </c>
      <c r="F40" s="66"/>
      <c r="G40" s="64"/>
      <c r="H40" s="48">
        <f t="shared" si="0"/>
        <v>0</v>
      </c>
      <c r="I40" s="64"/>
      <c r="J40" s="64"/>
      <c r="K40" s="49">
        <f t="shared" si="1"/>
        <v>0</v>
      </c>
      <c r="L40" s="50">
        <f t="shared" si="2"/>
        <v>0</v>
      </c>
      <c r="M40" s="48">
        <f t="shared" si="3"/>
        <v>0</v>
      </c>
      <c r="N40" s="48">
        <f t="shared" si="4"/>
        <v>0</v>
      </c>
      <c r="O40" s="48">
        <f t="shared" si="5"/>
        <v>0</v>
      </c>
      <c r="P40" s="49">
        <f t="shared" si="6"/>
        <v>0</v>
      </c>
    </row>
    <row r="41" spans="1:16" ht="22.5" x14ac:dyDescent="0.2">
      <c r="A41" s="116" t="s">
        <v>401</v>
      </c>
      <c r="B41" s="117"/>
      <c r="C41" s="118" t="s">
        <v>402</v>
      </c>
      <c r="D41" s="25"/>
      <c r="E41" s="65"/>
      <c r="F41" s="66"/>
      <c r="G41" s="64"/>
      <c r="H41" s="48">
        <f t="shared" si="0"/>
        <v>0</v>
      </c>
      <c r="I41" s="64"/>
      <c r="J41" s="64"/>
      <c r="K41" s="49">
        <f t="shared" si="1"/>
        <v>0</v>
      </c>
      <c r="L41" s="50">
        <f t="shared" si="2"/>
        <v>0</v>
      </c>
      <c r="M41" s="48">
        <f t="shared" si="3"/>
        <v>0</v>
      </c>
      <c r="N41" s="48">
        <f t="shared" si="4"/>
        <v>0</v>
      </c>
      <c r="O41" s="48">
        <f t="shared" si="5"/>
        <v>0</v>
      </c>
      <c r="P41" s="49">
        <f t="shared" si="6"/>
        <v>0</v>
      </c>
    </row>
    <row r="42" spans="1:16" ht="22.5" x14ac:dyDescent="0.2">
      <c r="A42" s="38" t="s">
        <v>403</v>
      </c>
      <c r="B42" s="39"/>
      <c r="C42" s="47" t="s">
        <v>404</v>
      </c>
      <c r="D42" s="25" t="s">
        <v>173</v>
      </c>
      <c r="E42" s="65">
        <v>1.31</v>
      </c>
      <c r="F42" s="66"/>
      <c r="G42" s="64"/>
      <c r="H42" s="48">
        <f t="shared" si="0"/>
        <v>0</v>
      </c>
      <c r="I42" s="64"/>
      <c r="J42" s="64"/>
      <c r="K42" s="49">
        <f t="shared" si="1"/>
        <v>0</v>
      </c>
      <c r="L42" s="50">
        <f t="shared" si="2"/>
        <v>0</v>
      </c>
      <c r="M42" s="48">
        <f t="shared" si="3"/>
        <v>0</v>
      </c>
      <c r="N42" s="48">
        <f t="shared" si="4"/>
        <v>0</v>
      </c>
      <c r="O42" s="48">
        <f t="shared" si="5"/>
        <v>0</v>
      </c>
      <c r="P42" s="49">
        <f t="shared" si="6"/>
        <v>0</v>
      </c>
    </row>
    <row r="43" spans="1:16" x14ac:dyDescent="0.2">
      <c r="A43" s="38" t="s">
        <v>405</v>
      </c>
      <c r="B43" s="39"/>
      <c r="C43" s="47" t="s">
        <v>406</v>
      </c>
      <c r="D43" s="25" t="s">
        <v>152</v>
      </c>
      <c r="E43" s="65">
        <v>4.95</v>
      </c>
      <c r="F43" s="66"/>
      <c r="G43" s="64"/>
      <c r="H43" s="48">
        <f t="shared" si="0"/>
        <v>0</v>
      </c>
      <c r="I43" s="64"/>
      <c r="J43" s="64"/>
      <c r="K43" s="49">
        <f t="shared" si="1"/>
        <v>0</v>
      </c>
      <c r="L43" s="50">
        <f t="shared" si="2"/>
        <v>0</v>
      </c>
      <c r="M43" s="48">
        <f t="shared" si="3"/>
        <v>0</v>
      </c>
      <c r="N43" s="48">
        <f t="shared" si="4"/>
        <v>0</v>
      </c>
      <c r="O43" s="48">
        <f t="shared" si="5"/>
        <v>0</v>
      </c>
      <c r="P43" s="49">
        <f t="shared" si="6"/>
        <v>0</v>
      </c>
    </row>
    <row r="44" spans="1:16" ht="45" x14ac:dyDescent="0.2">
      <c r="A44" s="38" t="s">
        <v>407</v>
      </c>
      <c r="B44" s="39"/>
      <c r="C44" s="47" t="s">
        <v>408</v>
      </c>
      <c r="D44" s="25" t="s">
        <v>164</v>
      </c>
      <c r="E44" s="65">
        <v>6</v>
      </c>
      <c r="F44" s="66"/>
      <c r="G44" s="64"/>
      <c r="H44" s="48">
        <f t="shared" si="0"/>
        <v>0</v>
      </c>
      <c r="I44" s="64"/>
      <c r="J44" s="64"/>
      <c r="K44" s="49">
        <f t="shared" si="1"/>
        <v>0</v>
      </c>
      <c r="L44" s="50">
        <f t="shared" si="2"/>
        <v>0</v>
      </c>
      <c r="M44" s="48">
        <f t="shared" si="3"/>
        <v>0</v>
      </c>
      <c r="N44" s="48">
        <f t="shared" si="4"/>
        <v>0</v>
      </c>
      <c r="O44" s="48">
        <f t="shared" si="5"/>
        <v>0</v>
      </c>
      <c r="P44" s="49">
        <f t="shared" si="6"/>
        <v>0</v>
      </c>
    </row>
    <row r="45" spans="1:16" ht="45" x14ac:dyDescent="0.2">
      <c r="A45" s="38" t="s">
        <v>409</v>
      </c>
      <c r="B45" s="39"/>
      <c r="C45" s="47" t="s">
        <v>410</v>
      </c>
      <c r="D45" s="25" t="s">
        <v>164</v>
      </c>
      <c r="E45" s="65">
        <v>3</v>
      </c>
      <c r="F45" s="66"/>
      <c r="G45" s="64"/>
      <c r="H45" s="48">
        <f t="shared" si="0"/>
        <v>0</v>
      </c>
      <c r="I45" s="64"/>
      <c r="J45" s="64"/>
      <c r="K45" s="49">
        <f t="shared" si="1"/>
        <v>0</v>
      </c>
      <c r="L45" s="50">
        <f t="shared" si="2"/>
        <v>0</v>
      </c>
      <c r="M45" s="48">
        <f t="shared" si="3"/>
        <v>0</v>
      </c>
      <c r="N45" s="48">
        <f t="shared" si="4"/>
        <v>0</v>
      </c>
      <c r="O45" s="48">
        <f t="shared" si="5"/>
        <v>0</v>
      </c>
      <c r="P45" s="49">
        <f t="shared" si="6"/>
        <v>0</v>
      </c>
    </row>
    <row r="46" spans="1:16" ht="45" x14ac:dyDescent="0.2">
      <c r="A46" s="38" t="s">
        <v>411</v>
      </c>
      <c r="B46" s="39"/>
      <c r="C46" s="47" t="s">
        <v>412</v>
      </c>
      <c r="D46" s="25" t="s">
        <v>164</v>
      </c>
      <c r="E46" s="65">
        <v>9</v>
      </c>
      <c r="F46" s="66"/>
      <c r="G46" s="64"/>
      <c r="H46" s="48">
        <f t="shared" si="0"/>
        <v>0</v>
      </c>
      <c r="I46" s="64"/>
      <c r="J46" s="64"/>
      <c r="K46" s="49">
        <f t="shared" si="1"/>
        <v>0</v>
      </c>
      <c r="L46" s="50">
        <f t="shared" si="2"/>
        <v>0</v>
      </c>
      <c r="M46" s="48">
        <f t="shared" si="3"/>
        <v>0</v>
      </c>
      <c r="N46" s="48">
        <f t="shared" si="4"/>
        <v>0</v>
      </c>
      <c r="O46" s="48">
        <f t="shared" si="5"/>
        <v>0</v>
      </c>
      <c r="P46" s="49">
        <f t="shared" si="6"/>
        <v>0</v>
      </c>
    </row>
    <row r="47" spans="1:16" ht="22.5" x14ac:dyDescent="0.2">
      <c r="A47" s="38" t="s">
        <v>413</v>
      </c>
      <c r="B47" s="39"/>
      <c r="C47" s="47" t="s">
        <v>414</v>
      </c>
      <c r="D47" s="25" t="s">
        <v>153</v>
      </c>
      <c r="E47" s="65">
        <v>43.95</v>
      </c>
      <c r="F47" s="66"/>
      <c r="G47" s="64"/>
      <c r="H47" s="48">
        <f t="shared" si="0"/>
        <v>0</v>
      </c>
      <c r="I47" s="64"/>
      <c r="J47" s="64"/>
      <c r="K47" s="49">
        <f t="shared" si="1"/>
        <v>0</v>
      </c>
      <c r="L47" s="50">
        <f t="shared" si="2"/>
        <v>0</v>
      </c>
      <c r="M47" s="48">
        <f t="shared" si="3"/>
        <v>0</v>
      </c>
      <c r="N47" s="48">
        <f t="shared" si="4"/>
        <v>0</v>
      </c>
      <c r="O47" s="48">
        <f t="shared" si="5"/>
        <v>0</v>
      </c>
      <c r="P47" s="49">
        <f t="shared" si="6"/>
        <v>0</v>
      </c>
    </row>
    <row r="48" spans="1:16" ht="22.5" x14ac:dyDescent="0.2">
      <c r="A48" s="116" t="s">
        <v>415</v>
      </c>
      <c r="B48" s="117"/>
      <c r="C48" s="118" t="s">
        <v>416</v>
      </c>
      <c r="D48" s="25"/>
      <c r="E48" s="65"/>
      <c r="F48" s="66"/>
      <c r="G48" s="64"/>
      <c r="H48" s="48">
        <f t="shared" si="0"/>
        <v>0</v>
      </c>
      <c r="I48" s="64"/>
      <c r="J48" s="64"/>
      <c r="K48" s="49">
        <f t="shared" si="1"/>
        <v>0</v>
      </c>
      <c r="L48" s="50">
        <f t="shared" si="2"/>
        <v>0</v>
      </c>
      <c r="M48" s="48">
        <f t="shared" si="3"/>
        <v>0</v>
      </c>
      <c r="N48" s="48">
        <f t="shared" si="4"/>
        <v>0</v>
      </c>
      <c r="O48" s="48">
        <f t="shared" si="5"/>
        <v>0</v>
      </c>
      <c r="P48" s="49">
        <f t="shared" si="6"/>
        <v>0</v>
      </c>
    </row>
    <row r="49" spans="1:16" ht="22.5" x14ac:dyDescent="0.2">
      <c r="A49" s="38" t="s">
        <v>417</v>
      </c>
      <c r="B49" s="39"/>
      <c r="C49" s="47" t="s">
        <v>418</v>
      </c>
      <c r="D49" s="25" t="s">
        <v>173</v>
      </c>
      <c r="E49" s="65">
        <v>13.97</v>
      </c>
      <c r="F49" s="66"/>
      <c r="G49" s="64"/>
      <c r="H49" s="48">
        <f t="shared" si="0"/>
        <v>0</v>
      </c>
      <c r="I49" s="64"/>
      <c r="J49" s="64"/>
      <c r="K49" s="49">
        <f t="shared" si="1"/>
        <v>0</v>
      </c>
      <c r="L49" s="50">
        <f t="shared" si="2"/>
        <v>0</v>
      </c>
      <c r="M49" s="48">
        <f t="shared" si="3"/>
        <v>0</v>
      </c>
      <c r="N49" s="48">
        <f t="shared" si="4"/>
        <v>0</v>
      </c>
      <c r="O49" s="48">
        <f t="shared" si="5"/>
        <v>0</v>
      </c>
      <c r="P49" s="49">
        <f t="shared" si="6"/>
        <v>0</v>
      </c>
    </row>
    <row r="50" spans="1:16" x14ac:dyDescent="0.2">
      <c r="A50" s="38" t="s">
        <v>419</v>
      </c>
      <c r="B50" s="39"/>
      <c r="C50" s="47" t="s">
        <v>420</v>
      </c>
      <c r="D50" s="25" t="s">
        <v>154</v>
      </c>
      <c r="E50" s="65">
        <v>3.3</v>
      </c>
      <c r="F50" s="66"/>
      <c r="G50" s="64"/>
      <c r="H50" s="48">
        <f t="shared" si="0"/>
        <v>0</v>
      </c>
      <c r="I50" s="64"/>
      <c r="J50" s="64"/>
      <c r="K50" s="49">
        <f t="shared" si="1"/>
        <v>0</v>
      </c>
      <c r="L50" s="50">
        <f t="shared" si="2"/>
        <v>0</v>
      </c>
      <c r="M50" s="48">
        <f t="shared" si="3"/>
        <v>0</v>
      </c>
      <c r="N50" s="48">
        <f t="shared" si="4"/>
        <v>0</v>
      </c>
      <c r="O50" s="48">
        <f t="shared" si="5"/>
        <v>0</v>
      </c>
      <c r="P50" s="49">
        <f t="shared" si="6"/>
        <v>0</v>
      </c>
    </row>
    <row r="51" spans="1:16" ht="22.5" x14ac:dyDescent="0.2">
      <c r="A51" s="38" t="s">
        <v>421</v>
      </c>
      <c r="B51" s="39"/>
      <c r="C51" s="47" t="s">
        <v>422</v>
      </c>
      <c r="D51" s="25" t="s">
        <v>153</v>
      </c>
      <c r="E51" s="65">
        <v>80.27</v>
      </c>
      <c r="F51" s="66"/>
      <c r="G51" s="64"/>
      <c r="H51" s="48">
        <f t="shared" si="0"/>
        <v>0</v>
      </c>
      <c r="I51" s="64"/>
      <c r="J51" s="64"/>
      <c r="K51" s="49">
        <f t="shared" si="1"/>
        <v>0</v>
      </c>
      <c r="L51" s="50">
        <f t="shared" si="2"/>
        <v>0</v>
      </c>
      <c r="M51" s="48">
        <f t="shared" si="3"/>
        <v>0</v>
      </c>
      <c r="N51" s="48">
        <f t="shared" si="4"/>
        <v>0</v>
      </c>
      <c r="O51" s="48">
        <f t="shared" si="5"/>
        <v>0</v>
      </c>
      <c r="P51" s="49">
        <f t="shared" si="6"/>
        <v>0</v>
      </c>
    </row>
    <row r="52" spans="1:16" ht="33.75" x14ac:dyDescent="0.2">
      <c r="A52" s="38" t="s">
        <v>423</v>
      </c>
      <c r="B52" s="39"/>
      <c r="C52" s="47" t="s">
        <v>424</v>
      </c>
      <c r="D52" s="25" t="s">
        <v>152</v>
      </c>
      <c r="E52" s="65">
        <v>46.096599999999995</v>
      </c>
      <c r="F52" s="66"/>
      <c r="G52" s="64"/>
      <c r="H52" s="48">
        <f t="shared" si="0"/>
        <v>0</v>
      </c>
      <c r="I52" s="64"/>
      <c r="J52" s="64"/>
      <c r="K52" s="49">
        <f t="shared" si="1"/>
        <v>0</v>
      </c>
      <c r="L52" s="50">
        <f t="shared" si="2"/>
        <v>0</v>
      </c>
      <c r="M52" s="48">
        <f t="shared" si="3"/>
        <v>0</v>
      </c>
      <c r="N52" s="48">
        <f t="shared" si="4"/>
        <v>0</v>
      </c>
      <c r="O52" s="48">
        <f t="shared" si="5"/>
        <v>0</v>
      </c>
      <c r="P52" s="49">
        <f t="shared" si="6"/>
        <v>0</v>
      </c>
    </row>
    <row r="53" spans="1:16" ht="24" customHeight="1" x14ac:dyDescent="0.2">
      <c r="A53" s="38" t="s">
        <v>425</v>
      </c>
      <c r="B53" s="39"/>
      <c r="C53" s="47" t="s">
        <v>426</v>
      </c>
      <c r="D53" s="25" t="s">
        <v>152</v>
      </c>
      <c r="E53" s="65">
        <v>46.096599999999995</v>
      </c>
      <c r="F53" s="66"/>
      <c r="G53" s="64"/>
      <c r="H53" s="48">
        <f t="shared" si="0"/>
        <v>0</v>
      </c>
      <c r="I53" s="64"/>
      <c r="J53" s="64"/>
      <c r="K53" s="49">
        <f t="shared" si="1"/>
        <v>0</v>
      </c>
      <c r="L53" s="50">
        <f t="shared" si="2"/>
        <v>0</v>
      </c>
      <c r="M53" s="48">
        <f t="shared" si="3"/>
        <v>0</v>
      </c>
      <c r="N53" s="48">
        <f t="shared" si="4"/>
        <v>0</v>
      </c>
      <c r="O53" s="48">
        <f t="shared" si="5"/>
        <v>0</v>
      </c>
      <c r="P53" s="49">
        <f t="shared" si="6"/>
        <v>0</v>
      </c>
    </row>
    <row r="54" spans="1:16" x14ac:dyDescent="0.2">
      <c r="A54" s="116" t="s">
        <v>427</v>
      </c>
      <c r="B54" s="117"/>
      <c r="C54" s="118" t="s">
        <v>428</v>
      </c>
      <c r="D54" s="25"/>
      <c r="E54" s="65"/>
      <c r="F54" s="66"/>
      <c r="G54" s="64"/>
      <c r="H54" s="48">
        <f t="shared" si="0"/>
        <v>0</v>
      </c>
      <c r="I54" s="64"/>
      <c r="J54" s="64"/>
      <c r="K54" s="49">
        <f t="shared" si="1"/>
        <v>0</v>
      </c>
      <c r="L54" s="50">
        <f t="shared" si="2"/>
        <v>0</v>
      </c>
      <c r="M54" s="48">
        <f t="shared" si="3"/>
        <v>0</v>
      </c>
      <c r="N54" s="48">
        <f t="shared" si="4"/>
        <v>0</v>
      </c>
      <c r="O54" s="48">
        <f t="shared" si="5"/>
        <v>0</v>
      </c>
      <c r="P54" s="49">
        <f t="shared" si="6"/>
        <v>0</v>
      </c>
    </row>
    <row r="55" spans="1:16" ht="22.5" x14ac:dyDescent="0.2">
      <c r="A55" s="38" t="s">
        <v>429</v>
      </c>
      <c r="B55" s="39"/>
      <c r="C55" s="47" t="s">
        <v>430</v>
      </c>
      <c r="D55" s="25" t="s">
        <v>157</v>
      </c>
      <c r="E55" s="65">
        <v>2232.1999999999998</v>
      </c>
      <c r="F55" s="66"/>
      <c r="G55" s="64"/>
      <c r="H55" s="48">
        <f t="shared" si="0"/>
        <v>0</v>
      </c>
      <c r="I55" s="64"/>
      <c r="J55" s="64"/>
      <c r="K55" s="49">
        <f t="shared" si="1"/>
        <v>0</v>
      </c>
      <c r="L55" s="50">
        <f t="shared" si="2"/>
        <v>0</v>
      </c>
      <c r="M55" s="48">
        <f t="shared" si="3"/>
        <v>0</v>
      </c>
      <c r="N55" s="48">
        <f t="shared" si="4"/>
        <v>0</v>
      </c>
      <c r="O55" s="48">
        <f t="shared" si="5"/>
        <v>0</v>
      </c>
      <c r="P55" s="49">
        <f t="shared" si="6"/>
        <v>0</v>
      </c>
    </row>
    <row r="56" spans="1:16" x14ac:dyDescent="0.2">
      <c r="A56" s="116" t="s">
        <v>431</v>
      </c>
      <c r="B56" s="117"/>
      <c r="C56" s="118" t="s">
        <v>432</v>
      </c>
      <c r="D56" s="25"/>
      <c r="E56" s="65"/>
      <c r="F56" s="66"/>
      <c r="G56" s="64"/>
      <c r="H56" s="48">
        <f t="shared" si="0"/>
        <v>0</v>
      </c>
      <c r="I56" s="64"/>
      <c r="J56" s="64"/>
      <c r="K56" s="49">
        <f t="shared" si="1"/>
        <v>0</v>
      </c>
      <c r="L56" s="50">
        <f t="shared" si="2"/>
        <v>0</v>
      </c>
      <c r="M56" s="48">
        <f t="shared" si="3"/>
        <v>0</v>
      </c>
      <c r="N56" s="48">
        <f t="shared" si="4"/>
        <v>0</v>
      </c>
      <c r="O56" s="48">
        <f t="shared" si="5"/>
        <v>0</v>
      </c>
      <c r="P56" s="49">
        <f t="shared" si="6"/>
        <v>0</v>
      </c>
    </row>
    <row r="57" spans="1:16" ht="34.5" thickBot="1" x14ac:dyDescent="0.25">
      <c r="A57" s="38" t="s">
        <v>433</v>
      </c>
      <c r="B57" s="39"/>
      <c r="C57" s="47" t="s">
        <v>434</v>
      </c>
      <c r="D57" s="25" t="s">
        <v>156</v>
      </c>
      <c r="E57" s="65">
        <v>3</v>
      </c>
      <c r="F57" s="66"/>
      <c r="G57" s="64"/>
      <c r="H57" s="48">
        <f t="shared" si="0"/>
        <v>0</v>
      </c>
      <c r="I57" s="64"/>
      <c r="J57" s="64"/>
      <c r="K57" s="49">
        <f t="shared" si="1"/>
        <v>0</v>
      </c>
      <c r="L57" s="50">
        <f t="shared" si="2"/>
        <v>0</v>
      </c>
      <c r="M57" s="48">
        <f t="shared" si="3"/>
        <v>0</v>
      </c>
      <c r="N57" s="48">
        <f t="shared" si="4"/>
        <v>0</v>
      </c>
      <c r="O57" s="48">
        <f t="shared" si="5"/>
        <v>0</v>
      </c>
      <c r="P57" s="49">
        <f t="shared" si="6"/>
        <v>0</v>
      </c>
    </row>
    <row r="58" spans="1:16" ht="12" thickBot="1" x14ac:dyDescent="0.25">
      <c r="A58" s="170" t="s">
        <v>54</v>
      </c>
      <c r="B58" s="171"/>
      <c r="C58" s="171"/>
      <c r="D58" s="171"/>
      <c r="E58" s="171"/>
      <c r="F58" s="171"/>
      <c r="G58" s="171"/>
      <c r="H58" s="171"/>
      <c r="I58" s="171"/>
      <c r="J58" s="171"/>
      <c r="K58" s="172"/>
      <c r="L58" s="67">
        <f>SUM(L14:L57)</f>
        <v>0</v>
      </c>
      <c r="M58" s="68">
        <f>SUM(M14:M57)</f>
        <v>0</v>
      </c>
      <c r="N58" s="68">
        <f>SUM(N14:N57)</f>
        <v>0</v>
      </c>
      <c r="O58" s="68">
        <f>SUM(O14:O57)</f>
        <v>0</v>
      </c>
      <c r="P58" s="69">
        <f>SUM(P14:P57)</f>
        <v>0</v>
      </c>
    </row>
    <row r="59" spans="1:16" x14ac:dyDescent="0.2">
      <c r="A59" s="17"/>
      <c r="B59" s="17"/>
      <c r="C59" s="17"/>
      <c r="D59" s="17"/>
      <c r="E59" s="17"/>
      <c r="F59" s="17"/>
      <c r="G59" s="17"/>
      <c r="H59" s="17"/>
      <c r="I59" s="17"/>
      <c r="J59" s="17"/>
      <c r="K59" s="17"/>
      <c r="L59" s="17"/>
      <c r="M59" s="17"/>
      <c r="N59" s="17"/>
      <c r="O59" s="17"/>
      <c r="P59" s="17"/>
    </row>
    <row r="60" spans="1:16" x14ac:dyDescent="0.2">
      <c r="A60" s="17"/>
      <c r="B60" s="17"/>
      <c r="C60" s="17"/>
      <c r="D60" s="17"/>
      <c r="E60" s="17"/>
      <c r="F60" s="17"/>
      <c r="G60" s="17"/>
      <c r="H60" s="17"/>
      <c r="I60" s="17"/>
      <c r="J60" s="17"/>
      <c r="K60" s="17"/>
      <c r="L60" s="17"/>
      <c r="M60" s="17"/>
      <c r="N60" s="17"/>
      <c r="O60" s="17"/>
      <c r="P60" s="17"/>
    </row>
    <row r="61" spans="1:16" x14ac:dyDescent="0.2">
      <c r="A61" s="1" t="s">
        <v>14</v>
      </c>
      <c r="B61" s="17"/>
      <c r="C61" s="169">
        <f>'Piel.Nr.19 Kopsavilkums'!C35:H35</f>
        <v>0</v>
      </c>
      <c r="D61" s="169"/>
      <c r="E61" s="169"/>
      <c r="F61" s="169"/>
      <c r="G61" s="169"/>
      <c r="H61" s="169"/>
      <c r="I61" s="17"/>
      <c r="J61" s="17"/>
      <c r="K61" s="17"/>
      <c r="L61" s="17"/>
      <c r="M61" s="17"/>
      <c r="N61" s="17"/>
      <c r="O61" s="17"/>
      <c r="P61" s="17"/>
    </row>
    <row r="62" spans="1:16" x14ac:dyDescent="0.2">
      <c r="A62" s="17"/>
      <c r="B62" s="17"/>
      <c r="C62" s="121" t="s">
        <v>15</v>
      </c>
      <c r="D62" s="121"/>
      <c r="E62" s="121"/>
      <c r="F62" s="121"/>
      <c r="G62" s="121"/>
      <c r="H62" s="121"/>
      <c r="I62" s="17"/>
      <c r="J62" s="17"/>
      <c r="K62" s="17"/>
      <c r="L62" s="17"/>
      <c r="M62" s="17"/>
      <c r="N62" s="17"/>
      <c r="O62" s="17"/>
      <c r="P62" s="17"/>
    </row>
    <row r="63" spans="1:16" x14ac:dyDescent="0.2">
      <c r="A63" s="17"/>
      <c r="B63" s="17"/>
      <c r="C63" s="17"/>
      <c r="D63" s="17"/>
      <c r="E63" s="17"/>
      <c r="F63" s="17"/>
      <c r="G63" s="17"/>
      <c r="H63" s="17"/>
      <c r="I63" s="17"/>
      <c r="J63" s="17"/>
      <c r="K63" s="17"/>
      <c r="L63" s="17"/>
      <c r="M63" s="17"/>
      <c r="N63" s="17"/>
      <c r="O63" s="17"/>
      <c r="P63" s="17"/>
    </row>
    <row r="64" spans="1:16" x14ac:dyDescent="0.2">
      <c r="A64" s="86" t="str">
        <f>'Piel.Nr.19 Kopsavilkums'!A38</f>
        <v>Tāme sastādīta 20__. gada __. _________</v>
      </c>
      <c r="B64" s="87"/>
      <c r="C64" s="87"/>
      <c r="D64" s="87"/>
      <c r="E64" s="17"/>
      <c r="F64" s="17"/>
      <c r="G64" s="17"/>
      <c r="H64" s="17"/>
      <c r="I64" s="17"/>
      <c r="J64" s="17"/>
      <c r="K64" s="17"/>
      <c r="L64" s="17"/>
      <c r="M64" s="17"/>
      <c r="N64" s="17"/>
      <c r="O64" s="17"/>
      <c r="P64" s="17"/>
    </row>
    <row r="65" spans="1:16" x14ac:dyDescent="0.2">
      <c r="A65" s="17"/>
      <c r="B65" s="17"/>
      <c r="C65" s="17"/>
      <c r="D65" s="17"/>
      <c r="E65" s="17"/>
      <c r="F65" s="17"/>
      <c r="G65" s="17"/>
      <c r="H65" s="17"/>
      <c r="I65" s="17"/>
      <c r="J65" s="17"/>
      <c r="K65" s="17"/>
      <c r="L65" s="17"/>
      <c r="M65" s="17"/>
      <c r="N65" s="17"/>
      <c r="O65" s="17"/>
      <c r="P65" s="17"/>
    </row>
    <row r="66" spans="1:16" x14ac:dyDescent="0.2">
      <c r="A66" s="1" t="s">
        <v>38</v>
      </c>
      <c r="B66" s="17"/>
      <c r="C66" s="169">
        <f>'Piel.Nr.19 Kopsavilkums'!C40:H40</f>
        <v>0</v>
      </c>
      <c r="D66" s="169"/>
      <c r="E66" s="169"/>
      <c r="F66" s="169"/>
      <c r="G66" s="169"/>
      <c r="H66" s="169"/>
      <c r="I66" s="17"/>
      <c r="J66" s="17"/>
      <c r="K66" s="17"/>
      <c r="L66" s="17"/>
      <c r="M66" s="17"/>
      <c r="N66" s="17"/>
      <c r="O66" s="17"/>
      <c r="P66" s="17"/>
    </row>
    <row r="67" spans="1:16" x14ac:dyDescent="0.2">
      <c r="A67" s="17"/>
      <c r="B67" s="17"/>
      <c r="C67" s="121" t="s">
        <v>15</v>
      </c>
      <c r="D67" s="121"/>
      <c r="E67" s="121"/>
      <c r="F67" s="121"/>
      <c r="G67" s="121"/>
      <c r="H67" s="121"/>
      <c r="I67" s="17"/>
      <c r="J67" s="17"/>
      <c r="K67" s="17"/>
      <c r="L67" s="17"/>
      <c r="M67" s="17"/>
      <c r="N67" s="17"/>
      <c r="O67" s="17"/>
      <c r="P67" s="17"/>
    </row>
    <row r="68" spans="1:16" x14ac:dyDescent="0.2">
      <c r="A68" s="17"/>
      <c r="B68" s="17"/>
      <c r="C68" s="17"/>
      <c r="D68" s="17"/>
      <c r="E68" s="17"/>
      <c r="F68" s="17"/>
      <c r="G68" s="17"/>
      <c r="H68" s="17"/>
      <c r="I68" s="17"/>
      <c r="J68" s="17"/>
      <c r="K68" s="17"/>
      <c r="L68" s="17"/>
      <c r="M68" s="17"/>
      <c r="N68" s="17"/>
      <c r="O68" s="17"/>
      <c r="P68" s="17"/>
    </row>
    <row r="69" spans="1:16" x14ac:dyDescent="0.2">
      <c r="A69" s="86" t="s">
        <v>57</v>
      </c>
      <c r="B69" s="87"/>
      <c r="C69" s="91">
        <f>'Piel.Nr.19 Kopsavilkums'!C43</f>
        <v>0</v>
      </c>
      <c r="D69" s="51"/>
      <c r="E69" s="17"/>
      <c r="F69" s="17"/>
      <c r="G69" s="17"/>
      <c r="H69" s="17"/>
      <c r="I69" s="17"/>
      <c r="J69" s="17"/>
      <c r="K69" s="17"/>
      <c r="L69" s="17"/>
      <c r="M69" s="17"/>
      <c r="N69" s="17"/>
      <c r="O69" s="17"/>
      <c r="P69" s="17"/>
    </row>
    <row r="70" spans="1:16" x14ac:dyDescent="0.2">
      <c r="A70" s="17"/>
      <c r="B70" s="17"/>
      <c r="C70" s="17"/>
      <c r="D70" s="17"/>
      <c r="E70" s="17"/>
      <c r="F70" s="17"/>
      <c r="G70" s="17"/>
      <c r="H70" s="17"/>
      <c r="I70" s="17"/>
      <c r="J70" s="17"/>
      <c r="K70" s="17"/>
      <c r="L70" s="17"/>
      <c r="M70" s="17"/>
      <c r="N70" s="17"/>
      <c r="O70" s="17"/>
      <c r="P70" s="17"/>
    </row>
  </sheetData>
  <mergeCells count="22">
    <mergeCell ref="C2:I2"/>
    <mergeCell ref="C3:I3"/>
    <mergeCell ref="D5:L5"/>
    <mergeCell ref="D6:L6"/>
    <mergeCell ref="D7:L7"/>
    <mergeCell ref="N9:O9"/>
    <mergeCell ref="A12:A13"/>
    <mergeCell ref="B12:B13"/>
    <mergeCell ref="C12:C13"/>
    <mergeCell ref="D12:D13"/>
    <mergeCell ref="E12:E13"/>
    <mergeCell ref="L12:P12"/>
    <mergeCell ref="C67:H67"/>
    <mergeCell ref="C4:I4"/>
    <mergeCell ref="F12:K12"/>
    <mergeCell ref="A9:F9"/>
    <mergeCell ref="J9:M9"/>
    <mergeCell ref="D8:L8"/>
    <mergeCell ref="A58:K58"/>
    <mergeCell ref="C61:H61"/>
    <mergeCell ref="C62:H62"/>
    <mergeCell ref="C66:H66"/>
  </mergeCells>
  <conditionalFormatting sqref="N9:O9">
    <cfRule type="cellIs" dxfId="170" priority="28" operator="equal">
      <formula>0</formula>
    </cfRule>
  </conditionalFormatting>
  <conditionalFormatting sqref="A9:F9">
    <cfRule type="containsText" dxfId="169" priority="26"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168" priority="25" operator="equal">
      <formula>0</formula>
    </cfRule>
  </conditionalFormatting>
  <conditionalFormatting sqref="O10">
    <cfRule type="cellIs" dxfId="167" priority="24" operator="equal">
      <formula>"20__. gada __. _________"</formula>
    </cfRule>
  </conditionalFormatting>
  <conditionalFormatting sqref="A58:K58">
    <cfRule type="containsText" dxfId="166" priority="23" operator="containsText" text="Tiešās izmaksas kopā, t. sk. darba devēja sociālais nodoklis __.__% ">
      <formula>NOT(ISERROR(SEARCH("Tiešās izmaksas kopā, t. sk. darba devēja sociālais nodoklis __.__% ",A58)))</formula>
    </cfRule>
  </conditionalFormatting>
  <conditionalFormatting sqref="L58:P58">
    <cfRule type="cellIs" dxfId="165" priority="18" operator="equal">
      <formula>0</formula>
    </cfRule>
  </conditionalFormatting>
  <conditionalFormatting sqref="C4:I4">
    <cfRule type="cellIs" dxfId="164" priority="17" operator="equal">
      <formula>0</formula>
    </cfRule>
  </conditionalFormatting>
  <conditionalFormatting sqref="D5:L8">
    <cfRule type="cellIs" dxfId="163" priority="14" operator="equal">
      <formula>0</formula>
    </cfRule>
  </conditionalFormatting>
  <conditionalFormatting sqref="P10">
    <cfRule type="cellIs" dxfId="162" priority="10" operator="equal">
      <formula>"20__. gada __. _________"</formula>
    </cfRule>
  </conditionalFormatting>
  <conditionalFormatting sqref="C66:H66">
    <cfRule type="cellIs" dxfId="161" priority="7" operator="equal">
      <formula>0</formula>
    </cfRule>
  </conditionalFormatting>
  <conditionalFormatting sqref="C61:H61">
    <cfRule type="cellIs" dxfId="160" priority="6" operator="equal">
      <formula>0</formula>
    </cfRule>
  </conditionalFormatting>
  <conditionalFormatting sqref="C66:H66 C69 C61:H61">
    <cfRule type="cellIs" dxfId="159" priority="5" operator="equal">
      <formula>0</formula>
    </cfRule>
  </conditionalFormatting>
  <conditionalFormatting sqref="D1">
    <cfRule type="cellIs" dxfId="158" priority="4" operator="equal">
      <formula>0</formula>
    </cfRule>
  </conditionalFormatting>
  <conditionalFormatting sqref="A14:B57 I14:J57 D14:G57">
    <cfRule type="cellIs" dxfId="157" priority="3" operator="equal">
      <formula>0</formula>
    </cfRule>
  </conditionalFormatting>
  <conditionalFormatting sqref="H14:H57 K14:P57">
    <cfRule type="cellIs" dxfId="156" priority="2" operator="equal">
      <formula>0</formula>
    </cfRule>
  </conditionalFormatting>
  <conditionalFormatting sqref="C14:C57">
    <cfRule type="cellIs" dxfId="155" priority="1" operator="equal">
      <formula>0</formula>
    </cfRule>
  </conditionalFormatting>
  <pageMargins left="0.7" right="0.7" top="0.75" bottom="0.75" header="0.3" footer="0.3"/>
  <pageSetup paperSize="9" scale="93" orientation="landscape" r:id="rId1"/>
  <drawing r:id="rId2"/>
  <extLst>
    <ext xmlns:x14="http://schemas.microsoft.com/office/spreadsheetml/2009/9/main" uri="{78C0D931-6437-407d-A8EE-F0AAD7539E65}">
      <x14:conditionalFormattings>
        <x14:conditionalFormatting xmlns:xm="http://schemas.microsoft.com/office/excel/2006/main">
          <x14:cfRule type="containsText" priority="9" operator="containsText" id="{DC7EA987-A541-4A14-8BBA-80430C8D8797}">
            <xm:f>NOT(ISERROR(SEARCH("Tāme sastādīta ____. gada ___. ______________",A64)))</xm:f>
            <xm:f>"Tāme sastādīta ____. gada ___. ______________"</xm:f>
            <x14:dxf>
              <font>
                <color auto="1"/>
              </font>
              <fill>
                <patternFill>
                  <bgColor rgb="FFC6EFCE"/>
                </patternFill>
              </fill>
            </x14:dxf>
          </x14:cfRule>
          <xm:sqref>A64</xm:sqref>
        </x14:conditionalFormatting>
        <x14:conditionalFormatting xmlns:xm="http://schemas.microsoft.com/office/excel/2006/main">
          <x14:cfRule type="containsText" priority="8" operator="containsText" id="{ACDA78AF-73B6-4D16-9157-A1B6B42F0CA3}">
            <xm:f>NOT(ISERROR(SEARCH("Sertifikāta Nr. _________________________________",A69)))</xm:f>
            <xm:f>"Sertifikāta Nr. _________________________________"</xm:f>
            <x14:dxf>
              <font>
                <color auto="1"/>
              </font>
              <fill>
                <patternFill>
                  <bgColor rgb="FFC6EFCE"/>
                </patternFill>
              </fill>
            </x14:dxf>
          </x14:cfRule>
          <xm:sqref>A69</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P64"/>
  <sheetViews>
    <sheetView view="pageBreakPreview" topLeftCell="A40" zoomScale="60" zoomScaleNormal="100" workbookViewId="0">
      <selection activeCell="V65" sqref="V65"/>
    </sheetView>
  </sheetViews>
  <sheetFormatPr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3"/>
      <c r="B1" s="23"/>
      <c r="C1" s="27" t="s">
        <v>39</v>
      </c>
      <c r="D1" s="52">
        <f>'Piel.Nr.19 Kopsavilkums'!A20</f>
        <v>0</v>
      </c>
      <c r="E1" s="23"/>
      <c r="F1" s="23"/>
      <c r="G1" s="23"/>
      <c r="H1" s="23"/>
      <c r="I1" s="23"/>
      <c r="J1" s="23"/>
      <c r="N1" s="26"/>
      <c r="O1" s="27"/>
      <c r="P1" s="28"/>
    </row>
    <row r="2" spans="1:16" x14ac:dyDescent="0.2">
      <c r="A2" s="29"/>
      <c r="B2" s="29"/>
      <c r="C2" s="173" t="s">
        <v>435</v>
      </c>
      <c r="D2" s="173"/>
      <c r="E2" s="173"/>
      <c r="F2" s="173"/>
      <c r="G2" s="173"/>
      <c r="H2" s="173"/>
      <c r="I2" s="173"/>
      <c r="J2" s="29"/>
    </row>
    <row r="3" spans="1:16" x14ac:dyDescent="0.2">
      <c r="A3" s="30"/>
      <c r="B3" s="30"/>
      <c r="C3" s="164" t="s">
        <v>18</v>
      </c>
      <c r="D3" s="164"/>
      <c r="E3" s="164"/>
      <c r="F3" s="164"/>
      <c r="G3" s="164"/>
      <c r="H3" s="164"/>
      <c r="I3" s="164"/>
      <c r="J3" s="30"/>
    </row>
    <row r="4" spans="1:16" x14ac:dyDescent="0.2">
      <c r="A4" s="30"/>
      <c r="B4" s="30"/>
      <c r="C4" s="174" t="s">
        <v>55</v>
      </c>
      <c r="D4" s="174"/>
      <c r="E4" s="174"/>
      <c r="F4" s="174"/>
      <c r="G4" s="174"/>
      <c r="H4" s="174"/>
      <c r="I4" s="174"/>
      <c r="J4" s="30"/>
    </row>
    <row r="5" spans="1:16" x14ac:dyDescent="0.2">
      <c r="A5" s="23"/>
      <c r="B5" s="23"/>
      <c r="C5" s="27" t="s">
        <v>5</v>
      </c>
      <c r="D5" s="187" t="str">
        <f>'Piel.Nr.19 Kopsavilkums'!D6</f>
        <v>Energoefektivitātes paaugstināšana daudzdzīvokļu dzīvojamā mājā Rūpniecības ielā 42, Valmierā</v>
      </c>
      <c r="E5" s="187"/>
      <c r="F5" s="187"/>
      <c r="G5" s="187"/>
      <c r="H5" s="187"/>
      <c r="I5" s="187"/>
      <c r="J5" s="187"/>
      <c r="K5" s="187"/>
      <c r="L5" s="187"/>
      <c r="M5" s="17"/>
      <c r="N5" s="17"/>
      <c r="O5" s="17"/>
      <c r="P5" s="17"/>
    </row>
    <row r="6" spans="1:16" x14ac:dyDescent="0.2">
      <c r="A6" s="23"/>
      <c r="B6" s="23"/>
      <c r="C6" s="27" t="s">
        <v>6</v>
      </c>
      <c r="D6" s="187" t="str">
        <f>'Piel.Nr.19 Kopsavilkums'!D7</f>
        <v>Energoefektivitātes paaugstināšana daudzdzīvokļu dzīvojamā mājā Rūpniecības ielā 42, Valmierā</v>
      </c>
      <c r="E6" s="187"/>
      <c r="F6" s="187"/>
      <c r="G6" s="187"/>
      <c r="H6" s="187"/>
      <c r="I6" s="187"/>
      <c r="J6" s="187"/>
      <c r="K6" s="187"/>
      <c r="L6" s="187"/>
      <c r="M6" s="17"/>
      <c r="N6" s="17"/>
      <c r="O6" s="17"/>
      <c r="P6" s="17"/>
    </row>
    <row r="7" spans="1:16" x14ac:dyDescent="0.2">
      <c r="A7" s="23"/>
      <c r="B7" s="23"/>
      <c r="C7" s="27" t="s">
        <v>7</v>
      </c>
      <c r="D7" s="187" t="str">
        <f>'Piel.Nr.19 Kopsavilkums'!D8</f>
        <v>Rūpniecības ielā 42, Valmierā</v>
      </c>
      <c r="E7" s="187"/>
      <c r="F7" s="187"/>
      <c r="G7" s="187"/>
      <c r="H7" s="187"/>
      <c r="I7" s="187"/>
      <c r="J7" s="187"/>
      <c r="K7" s="187"/>
      <c r="L7" s="187"/>
      <c r="M7" s="17"/>
      <c r="N7" s="17"/>
      <c r="O7" s="17"/>
      <c r="P7" s="17"/>
    </row>
    <row r="8" spans="1:16" x14ac:dyDescent="0.2">
      <c r="A8" s="23"/>
      <c r="B8" s="23"/>
      <c r="C8" s="4" t="s">
        <v>21</v>
      </c>
      <c r="D8" s="187" t="str">
        <f>'Piel.Nr.19 Kopsavilkums'!D9</f>
        <v>VN 2019/28</v>
      </c>
      <c r="E8" s="187"/>
      <c r="F8" s="187"/>
      <c r="G8" s="187"/>
      <c r="H8" s="187"/>
      <c r="I8" s="187"/>
      <c r="J8" s="187"/>
      <c r="K8" s="187"/>
      <c r="L8" s="187"/>
      <c r="M8" s="17"/>
      <c r="N8" s="17"/>
      <c r="O8" s="17"/>
      <c r="P8" s="17"/>
    </row>
    <row r="9" spans="1:16" ht="11.25" customHeight="1" x14ac:dyDescent="0.2">
      <c r="A9" s="175" t="s">
        <v>40</v>
      </c>
      <c r="B9" s="175"/>
      <c r="C9" s="175"/>
      <c r="D9" s="175"/>
      <c r="E9" s="175"/>
      <c r="F9" s="175"/>
      <c r="G9" s="31"/>
      <c r="H9" s="31"/>
      <c r="I9" s="31"/>
      <c r="J9" s="179" t="s">
        <v>41</v>
      </c>
      <c r="K9" s="179"/>
      <c r="L9" s="179"/>
      <c r="M9" s="179"/>
      <c r="N9" s="186">
        <f>P52</f>
        <v>0</v>
      </c>
      <c r="O9" s="186"/>
      <c r="P9" s="31"/>
    </row>
    <row r="10" spans="1:16" x14ac:dyDescent="0.2">
      <c r="A10" s="32"/>
      <c r="B10" s="33"/>
      <c r="C10" s="4"/>
      <c r="D10" s="23"/>
      <c r="E10" s="23"/>
      <c r="F10" s="23"/>
      <c r="G10" s="23"/>
      <c r="H10" s="23"/>
      <c r="I10" s="23"/>
      <c r="J10" s="23"/>
      <c r="K10" s="23"/>
      <c r="L10" s="29"/>
      <c r="M10" s="29"/>
      <c r="O10" s="89"/>
      <c r="P10" s="88" t="str">
        <f>A58</f>
        <v>Tāme sastādīta 20__. gada __. _________</v>
      </c>
    </row>
    <row r="11" spans="1:16" ht="12" thickBot="1" x14ac:dyDescent="0.25">
      <c r="A11" s="32"/>
      <c r="B11" s="33"/>
      <c r="C11" s="4"/>
      <c r="D11" s="23"/>
      <c r="E11" s="23"/>
      <c r="F11" s="23"/>
      <c r="G11" s="23"/>
      <c r="H11" s="23"/>
      <c r="I11" s="23"/>
      <c r="J11" s="23"/>
      <c r="K11" s="23"/>
      <c r="L11" s="34"/>
      <c r="M11" s="34"/>
      <c r="N11" s="35"/>
      <c r="O11" s="26"/>
      <c r="P11" s="23"/>
    </row>
    <row r="12" spans="1:16" x14ac:dyDescent="0.2">
      <c r="A12" s="143" t="s">
        <v>24</v>
      </c>
      <c r="B12" s="181" t="s">
        <v>42</v>
      </c>
      <c r="C12" s="177" t="s">
        <v>43</v>
      </c>
      <c r="D12" s="184" t="s">
        <v>44</v>
      </c>
      <c r="E12" s="167" t="s">
        <v>45</v>
      </c>
      <c r="F12" s="176" t="s">
        <v>46</v>
      </c>
      <c r="G12" s="177"/>
      <c r="H12" s="177"/>
      <c r="I12" s="177"/>
      <c r="J12" s="177"/>
      <c r="K12" s="178"/>
      <c r="L12" s="176" t="s">
        <v>47</v>
      </c>
      <c r="M12" s="177"/>
      <c r="N12" s="177"/>
      <c r="O12" s="177"/>
      <c r="P12" s="178"/>
    </row>
    <row r="13" spans="1:16" ht="126.75" customHeight="1" thickBot="1" x14ac:dyDescent="0.25">
      <c r="A13" s="180"/>
      <c r="B13" s="182"/>
      <c r="C13" s="183"/>
      <c r="D13" s="185"/>
      <c r="E13" s="168"/>
      <c r="F13" s="36" t="s">
        <v>48</v>
      </c>
      <c r="G13" s="37" t="s">
        <v>49</v>
      </c>
      <c r="H13" s="37" t="s">
        <v>50</v>
      </c>
      <c r="I13" s="37" t="s">
        <v>51</v>
      </c>
      <c r="J13" s="37" t="s">
        <v>52</v>
      </c>
      <c r="K13" s="63" t="s">
        <v>53</v>
      </c>
      <c r="L13" s="36" t="s">
        <v>48</v>
      </c>
      <c r="M13" s="37" t="s">
        <v>50</v>
      </c>
      <c r="N13" s="37" t="s">
        <v>51</v>
      </c>
      <c r="O13" s="37" t="s">
        <v>52</v>
      </c>
      <c r="P13" s="63" t="s">
        <v>53</v>
      </c>
    </row>
    <row r="14" spans="1:16" x14ac:dyDescent="0.2">
      <c r="A14" s="116" t="s">
        <v>436</v>
      </c>
      <c r="B14" s="117"/>
      <c r="C14" s="118" t="s">
        <v>283</v>
      </c>
      <c r="D14" s="25"/>
      <c r="E14" s="65"/>
      <c r="F14" s="66"/>
      <c r="G14" s="64"/>
      <c r="H14" s="48">
        <f>ROUND(F14*G14,2)</f>
        <v>0</v>
      </c>
      <c r="I14" s="64"/>
      <c r="J14" s="64"/>
      <c r="K14" s="49">
        <f>SUM(H14:J14)</f>
        <v>0</v>
      </c>
      <c r="L14" s="50">
        <f>ROUND(E14*F14,2)</f>
        <v>0</v>
      </c>
      <c r="M14" s="48">
        <f>ROUND(H14*E14,2)</f>
        <v>0</v>
      </c>
      <c r="N14" s="48">
        <f>ROUND(I14*E14,2)</f>
        <v>0</v>
      </c>
      <c r="O14" s="48">
        <f>ROUND(J14*E14,2)</f>
        <v>0</v>
      </c>
      <c r="P14" s="49">
        <f>SUM(M14:O14)</f>
        <v>0</v>
      </c>
    </row>
    <row r="15" spans="1:16" x14ac:dyDescent="0.2">
      <c r="A15" s="38" t="s">
        <v>437</v>
      </c>
      <c r="B15" s="39"/>
      <c r="C15" s="47" t="s">
        <v>438</v>
      </c>
      <c r="D15" s="25" t="s">
        <v>156</v>
      </c>
      <c r="E15" s="65">
        <v>11</v>
      </c>
      <c r="F15" s="66"/>
      <c r="G15" s="64"/>
      <c r="H15" s="48">
        <f t="shared" ref="H15:H51" si="0">ROUND(F15*G15,2)</f>
        <v>0</v>
      </c>
      <c r="I15" s="64"/>
      <c r="J15" s="64"/>
      <c r="K15" s="49">
        <f t="shared" ref="K15:K51" si="1">SUM(H15:J15)</f>
        <v>0</v>
      </c>
      <c r="L15" s="50">
        <f t="shared" ref="L15:L51" si="2">ROUND(E15*F15,2)</f>
        <v>0</v>
      </c>
      <c r="M15" s="48">
        <f t="shared" ref="M15:M51" si="3">ROUND(H15*E15,2)</f>
        <v>0</v>
      </c>
      <c r="N15" s="48">
        <f t="shared" ref="N15:N51" si="4">ROUND(I15*E15,2)</f>
        <v>0</v>
      </c>
      <c r="O15" s="48">
        <f t="shared" ref="O15:O51" si="5">ROUND(J15*E15,2)</f>
        <v>0</v>
      </c>
      <c r="P15" s="49">
        <f t="shared" ref="P15:P51" si="6">SUM(M15:O15)</f>
        <v>0</v>
      </c>
    </row>
    <row r="16" spans="1:16" ht="22.5" x14ac:dyDescent="0.2">
      <c r="A16" s="38" t="s">
        <v>439</v>
      </c>
      <c r="B16" s="39"/>
      <c r="C16" s="47" t="s">
        <v>440</v>
      </c>
      <c r="D16" s="25" t="s">
        <v>156</v>
      </c>
      <c r="E16" s="65">
        <v>3</v>
      </c>
      <c r="F16" s="66"/>
      <c r="G16" s="64"/>
      <c r="H16" s="48">
        <f t="shared" si="0"/>
        <v>0</v>
      </c>
      <c r="I16" s="64"/>
      <c r="J16" s="64"/>
      <c r="K16" s="49">
        <f t="shared" si="1"/>
        <v>0</v>
      </c>
      <c r="L16" s="50">
        <f t="shared" si="2"/>
        <v>0</v>
      </c>
      <c r="M16" s="48">
        <f t="shared" si="3"/>
        <v>0</v>
      </c>
      <c r="N16" s="48">
        <f t="shared" si="4"/>
        <v>0</v>
      </c>
      <c r="O16" s="48">
        <f t="shared" si="5"/>
        <v>0</v>
      </c>
      <c r="P16" s="49">
        <f t="shared" si="6"/>
        <v>0</v>
      </c>
    </row>
    <row r="17" spans="1:16" x14ac:dyDescent="0.2">
      <c r="A17" s="38" t="s">
        <v>441</v>
      </c>
      <c r="B17" s="39"/>
      <c r="C17" s="47" t="s">
        <v>442</v>
      </c>
      <c r="D17" s="25" t="s">
        <v>156</v>
      </c>
      <c r="E17" s="65">
        <v>2</v>
      </c>
      <c r="F17" s="66"/>
      <c r="G17" s="64"/>
      <c r="H17" s="48">
        <f t="shared" si="0"/>
        <v>0</v>
      </c>
      <c r="I17" s="64"/>
      <c r="J17" s="64"/>
      <c r="K17" s="49">
        <f t="shared" si="1"/>
        <v>0</v>
      </c>
      <c r="L17" s="50">
        <f t="shared" si="2"/>
        <v>0</v>
      </c>
      <c r="M17" s="48">
        <f t="shared" si="3"/>
        <v>0</v>
      </c>
      <c r="N17" s="48">
        <f t="shared" si="4"/>
        <v>0</v>
      </c>
      <c r="O17" s="48">
        <f t="shared" si="5"/>
        <v>0</v>
      </c>
      <c r="P17" s="49">
        <f t="shared" si="6"/>
        <v>0</v>
      </c>
    </row>
    <row r="18" spans="1:16" x14ac:dyDescent="0.2">
      <c r="A18" s="38" t="s">
        <v>443</v>
      </c>
      <c r="B18" s="39"/>
      <c r="C18" s="47" t="s">
        <v>444</v>
      </c>
      <c r="D18" s="25" t="s">
        <v>156</v>
      </c>
      <c r="E18" s="65">
        <v>3</v>
      </c>
      <c r="F18" s="66"/>
      <c r="G18" s="64"/>
      <c r="H18" s="48">
        <f t="shared" si="0"/>
        <v>0</v>
      </c>
      <c r="I18" s="64"/>
      <c r="J18" s="64"/>
      <c r="K18" s="49">
        <f t="shared" si="1"/>
        <v>0</v>
      </c>
      <c r="L18" s="50">
        <f t="shared" si="2"/>
        <v>0</v>
      </c>
      <c r="M18" s="48">
        <f t="shared" si="3"/>
        <v>0</v>
      </c>
      <c r="N18" s="48">
        <f t="shared" si="4"/>
        <v>0</v>
      </c>
      <c r="O18" s="48">
        <f t="shared" si="5"/>
        <v>0</v>
      </c>
      <c r="P18" s="49">
        <f t="shared" si="6"/>
        <v>0</v>
      </c>
    </row>
    <row r="19" spans="1:16" x14ac:dyDescent="0.2">
      <c r="A19" s="38" t="s">
        <v>445</v>
      </c>
      <c r="B19" s="39"/>
      <c r="C19" s="47" t="s">
        <v>446</v>
      </c>
      <c r="D19" s="25" t="s">
        <v>447</v>
      </c>
      <c r="E19" s="65">
        <v>194.15</v>
      </c>
      <c r="F19" s="66"/>
      <c r="G19" s="64"/>
      <c r="H19" s="48">
        <f t="shared" si="0"/>
        <v>0</v>
      </c>
      <c r="I19" s="64"/>
      <c r="J19" s="64"/>
      <c r="K19" s="49">
        <f t="shared" si="1"/>
        <v>0</v>
      </c>
      <c r="L19" s="50">
        <f t="shared" si="2"/>
        <v>0</v>
      </c>
      <c r="M19" s="48">
        <f t="shared" si="3"/>
        <v>0</v>
      </c>
      <c r="N19" s="48">
        <f t="shared" si="4"/>
        <v>0</v>
      </c>
      <c r="O19" s="48">
        <f t="shared" si="5"/>
        <v>0</v>
      </c>
      <c r="P19" s="49">
        <f t="shared" si="6"/>
        <v>0</v>
      </c>
    </row>
    <row r="20" spans="1:16" x14ac:dyDescent="0.2">
      <c r="A20" s="38" t="s">
        <v>448</v>
      </c>
      <c r="B20" s="39"/>
      <c r="C20" s="47" t="s">
        <v>449</v>
      </c>
      <c r="D20" s="25" t="s">
        <v>447</v>
      </c>
      <c r="E20" s="65">
        <v>1.4</v>
      </c>
      <c r="F20" s="66"/>
      <c r="G20" s="64"/>
      <c r="H20" s="48">
        <f t="shared" si="0"/>
        <v>0</v>
      </c>
      <c r="I20" s="64"/>
      <c r="J20" s="64"/>
      <c r="K20" s="49">
        <f t="shared" si="1"/>
        <v>0</v>
      </c>
      <c r="L20" s="50">
        <f t="shared" si="2"/>
        <v>0</v>
      </c>
      <c r="M20" s="48">
        <f t="shared" si="3"/>
        <v>0</v>
      </c>
      <c r="N20" s="48">
        <f t="shared" si="4"/>
        <v>0</v>
      </c>
      <c r="O20" s="48">
        <f t="shared" si="5"/>
        <v>0</v>
      </c>
      <c r="P20" s="49">
        <f t="shared" si="6"/>
        <v>0</v>
      </c>
    </row>
    <row r="21" spans="1:16" x14ac:dyDescent="0.2">
      <c r="A21" s="38" t="s">
        <v>450</v>
      </c>
      <c r="B21" s="39"/>
      <c r="C21" s="47" t="s">
        <v>67</v>
      </c>
      <c r="D21" s="25" t="s">
        <v>451</v>
      </c>
      <c r="E21" s="65">
        <v>65</v>
      </c>
      <c r="F21" s="66"/>
      <c r="G21" s="64"/>
      <c r="H21" s="48">
        <f t="shared" si="0"/>
        <v>0</v>
      </c>
      <c r="I21" s="64"/>
      <c r="J21" s="64"/>
      <c r="K21" s="49">
        <f t="shared" si="1"/>
        <v>0</v>
      </c>
      <c r="L21" s="50">
        <f t="shared" si="2"/>
        <v>0</v>
      </c>
      <c r="M21" s="48">
        <f t="shared" si="3"/>
        <v>0</v>
      </c>
      <c r="N21" s="48">
        <f t="shared" si="4"/>
        <v>0</v>
      </c>
      <c r="O21" s="48">
        <f t="shared" si="5"/>
        <v>0</v>
      </c>
      <c r="P21" s="49">
        <f t="shared" si="6"/>
        <v>0</v>
      </c>
    </row>
    <row r="22" spans="1:16" ht="22.5" x14ac:dyDescent="0.2">
      <c r="A22" s="38" t="s">
        <v>452</v>
      </c>
      <c r="B22" s="39"/>
      <c r="C22" s="47" t="s">
        <v>453</v>
      </c>
      <c r="D22" s="25" t="s">
        <v>173</v>
      </c>
      <c r="E22" s="65">
        <v>0.3</v>
      </c>
      <c r="F22" s="66"/>
      <c r="G22" s="64"/>
      <c r="H22" s="48">
        <f t="shared" si="0"/>
        <v>0</v>
      </c>
      <c r="I22" s="64"/>
      <c r="J22" s="64"/>
      <c r="K22" s="49">
        <f t="shared" si="1"/>
        <v>0</v>
      </c>
      <c r="L22" s="50">
        <f t="shared" si="2"/>
        <v>0</v>
      </c>
      <c r="M22" s="48">
        <f t="shared" si="3"/>
        <v>0</v>
      </c>
      <c r="N22" s="48">
        <f t="shared" si="4"/>
        <v>0</v>
      </c>
      <c r="O22" s="48">
        <f t="shared" si="5"/>
        <v>0</v>
      </c>
      <c r="P22" s="49">
        <f t="shared" si="6"/>
        <v>0</v>
      </c>
    </row>
    <row r="23" spans="1:16" x14ac:dyDescent="0.2">
      <c r="A23" s="116" t="s">
        <v>454</v>
      </c>
      <c r="B23" s="117"/>
      <c r="C23" s="118" t="s">
        <v>455</v>
      </c>
      <c r="D23" s="25"/>
      <c r="E23" s="65"/>
      <c r="F23" s="66"/>
      <c r="G23" s="64"/>
      <c r="H23" s="48">
        <f t="shared" si="0"/>
        <v>0</v>
      </c>
      <c r="I23" s="64"/>
      <c r="J23" s="64"/>
      <c r="K23" s="49">
        <f t="shared" si="1"/>
        <v>0</v>
      </c>
      <c r="L23" s="50">
        <f t="shared" si="2"/>
        <v>0</v>
      </c>
      <c r="M23" s="48">
        <f t="shared" si="3"/>
        <v>0</v>
      </c>
      <c r="N23" s="48">
        <f t="shared" si="4"/>
        <v>0</v>
      </c>
      <c r="O23" s="48">
        <f t="shared" si="5"/>
        <v>0</v>
      </c>
      <c r="P23" s="49">
        <f t="shared" si="6"/>
        <v>0</v>
      </c>
    </row>
    <row r="24" spans="1:16" ht="45" x14ac:dyDescent="0.2">
      <c r="A24" s="38" t="s">
        <v>456</v>
      </c>
      <c r="B24" s="39"/>
      <c r="C24" s="47" t="s">
        <v>457</v>
      </c>
      <c r="D24" s="25" t="s">
        <v>156</v>
      </c>
      <c r="E24" s="65">
        <v>2</v>
      </c>
      <c r="F24" s="66"/>
      <c r="G24" s="64"/>
      <c r="H24" s="48">
        <f t="shared" si="0"/>
        <v>0</v>
      </c>
      <c r="I24" s="64"/>
      <c r="J24" s="64"/>
      <c r="K24" s="49">
        <f t="shared" si="1"/>
        <v>0</v>
      </c>
      <c r="L24" s="50">
        <f t="shared" si="2"/>
        <v>0</v>
      </c>
      <c r="M24" s="48">
        <f t="shared" si="3"/>
        <v>0</v>
      </c>
      <c r="N24" s="48">
        <f t="shared" si="4"/>
        <v>0</v>
      </c>
      <c r="O24" s="48">
        <f t="shared" si="5"/>
        <v>0</v>
      </c>
      <c r="P24" s="49">
        <f t="shared" si="6"/>
        <v>0</v>
      </c>
    </row>
    <row r="25" spans="1:16" x14ac:dyDescent="0.2">
      <c r="A25" s="38" t="s">
        <v>458</v>
      </c>
      <c r="B25" s="39"/>
      <c r="C25" s="47" t="s">
        <v>459</v>
      </c>
      <c r="D25" s="25" t="s">
        <v>156</v>
      </c>
      <c r="E25" s="65">
        <v>1</v>
      </c>
      <c r="F25" s="66"/>
      <c r="G25" s="64"/>
      <c r="H25" s="48">
        <f t="shared" si="0"/>
        <v>0</v>
      </c>
      <c r="I25" s="64"/>
      <c r="J25" s="64"/>
      <c r="K25" s="49">
        <f t="shared" si="1"/>
        <v>0</v>
      </c>
      <c r="L25" s="50">
        <f t="shared" si="2"/>
        <v>0</v>
      </c>
      <c r="M25" s="48">
        <f t="shared" si="3"/>
        <v>0</v>
      </c>
      <c r="N25" s="48">
        <f t="shared" si="4"/>
        <v>0</v>
      </c>
      <c r="O25" s="48">
        <f t="shared" si="5"/>
        <v>0</v>
      </c>
      <c r="P25" s="49">
        <f t="shared" si="6"/>
        <v>0</v>
      </c>
    </row>
    <row r="26" spans="1:16" x14ac:dyDescent="0.2">
      <c r="A26" s="38" t="s">
        <v>456</v>
      </c>
      <c r="B26" s="39"/>
      <c r="C26" s="47" t="s">
        <v>460</v>
      </c>
      <c r="D26" s="25" t="s">
        <v>156</v>
      </c>
      <c r="E26" s="65">
        <v>1</v>
      </c>
      <c r="F26" s="66"/>
      <c r="G26" s="64"/>
      <c r="H26" s="48">
        <f t="shared" si="0"/>
        <v>0</v>
      </c>
      <c r="I26" s="64"/>
      <c r="J26" s="64"/>
      <c r="K26" s="49">
        <f t="shared" si="1"/>
        <v>0</v>
      </c>
      <c r="L26" s="50">
        <f t="shared" si="2"/>
        <v>0</v>
      </c>
      <c r="M26" s="48">
        <f t="shared" si="3"/>
        <v>0</v>
      </c>
      <c r="N26" s="48">
        <f t="shared" si="4"/>
        <v>0</v>
      </c>
      <c r="O26" s="48">
        <f t="shared" si="5"/>
        <v>0</v>
      </c>
      <c r="P26" s="49">
        <f t="shared" si="6"/>
        <v>0</v>
      </c>
    </row>
    <row r="27" spans="1:16" x14ac:dyDescent="0.2">
      <c r="A27" s="38" t="s">
        <v>456</v>
      </c>
      <c r="B27" s="39"/>
      <c r="C27" s="47" t="s">
        <v>461</v>
      </c>
      <c r="D27" s="25" t="s">
        <v>156</v>
      </c>
      <c r="E27" s="65">
        <v>1</v>
      </c>
      <c r="F27" s="66"/>
      <c r="G27" s="64"/>
      <c r="H27" s="48">
        <f t="shared" si="0"/>
        <v>0</v>
      </c>
      <c r="I27" s="64"/>
      <c r="J27" s="64"/>
      <c r="K27" s="49">
        <f t="shared" si="1"/>
        <v>0</v>
      </c>
      <c r="L27" s="50">
        <f t="shared" si="2"/>
        <v>0</v>
      </c>
      <c r="M27" s="48">
        <f t="shared" si="3"/>
        <v>0</v>
      </c>
      <c r="N27" s="48">
        <f t="shared" si="4"/>
        <v>0</v>
      </c>
      <c r="O27" s="48">
        <f t="shared" si="5"/>
        <v>0</v>
      </c>
      <c r="P27" s="49">
        <f t="shared" si="6"/>
        <v>0</v>
      </c>
    </row>
    <row r="28" spans="1:16" x14ac:dyDescent="0.2">
      <c r="A28" s="38" t="s">
        <v>462</v>
      </c>
      <c r="B28" s="39"/>
      <c r="C28" s="47" t="s">
        <v>463</v>
      </c>
      <c r="D28" s="25" t="s">
        <v>156</v>
      </c>
      <c r="E28" s="65">
        <v>1</v>
      </c>
      <c r="F28" s="66"/>
      <c r="G28" s="64"/>
      <c r="H28" s="48">
        <f t="shared" si="0"/>
        <v>0</v>
      </c>
      <c r="I28" s="64"/>
      <c r="J28" s="64"/>
      <c r="K28" s="49">
        <f t="shared" si="1"/>
        <v>0</v>
      </c>
      <c r="L28" s="50">
        <f t="shared" si="2"/>
        <v>0</v>
      </c>
      <c r="M28" s="48">
        <f t="shared" si="3"/>
        <v>0</v>
      </c>
      <c r="N28" s="48">
        <f t="shared" si="4"/>
        <v>0</v>
      </c>
      <c r="O28" s="48">
        <f t="shared" si="5"/>
        <v>0</v>
      </c>
      <c r="P28" s="49">
        <f t="shared" si="6"/>
        <v>0</v>
      </c>
    </row>
    <row r="29" spans="1:16" x14ac:dyDescent="0.2">
      <c r="A29" s="38" t="s">
        <v>456</v>
      </c>
      <c r="B29" s="39"/>
      <c r="C29" s="47" t="s">
        <v>464</v>
      </c>
      <c r="D29" s="25" t="s">
        <v>156</v>
      </c>
      <c r="E29" s="65">
        <v>2</v>
      </c>
      <c r="F29" s="66"/>
      <c r="G29" s="64"/>
      <c r="H29" s="48">
        <f t="shared" si="0"/>
        <v>0</v>
      </c>
      <c r="I29" s="64"/>
      <c r="J29" s="64"/>
      <c r="K29" s="49">
        <f t="shared" si="1"/>
        <v>0</v>
      </c>
      <c r="L29" s="50">
        <f t="shared" si="2"/>
        <v>0</v>
      </c>
      <c r="M29" s="48">
        <f t="shared" si="3"/>
        <v>0</v>
      </c>
      <c r="N29" s="48">
        <f t="shared" si="4"/>
        <v>0</v>
      </c>
      <c r="O29" s="48">
        <f t="shared" si="5"/>
        <v>0</v>
      </c>
      <c r="P29" s="49">
        <f t="shared" si="6"/>
        <v>0</v>
      </c>
    </row>
    <row r="30" spans="1:16" x14ac:dyDescent="0.2">
      <c r="A30" s="38" t="s">
        <v>465</v>
      </c>
      <c r="B30" s="39"/>
      <c r="C30" s="47" t="s">
        <v>466</v>
      </c>
      <c r="D30" s="25" t="s">
        <v>156</v>
      </c>
      <c r="E30" s="65">
        <v>3</v>
      </c>
      <c r="F30" s="66"/>
      <c r="G30" s="64"/>
      <c r="H30" s="48">
        <f t="shared" si="0"/>
        <v>0</v>
      </c>
      <c r="I30" s="64"/>
      <c r="J30" s="64"/>
      <c r="K30" s="49">
        <f t="shared" si="1"/>
        <v>0</v>
      </c>
      <c r="L30" s="50">
        <f t="shared" si="2"/>
        <v>0</v>
      </c>
      <c r="M30" s="48">
        <f t="shared" si="3"/>
        <v>0</v>
      </c>
      <c r="N30" s="48">
        <f t="shared" si="4"/>
        <v>0</v>
      </c>
      <c r="O30" s="48">
        <f t="shared" si="5"/>
        <v>0</v>
      </c>
      <c r="P30" s="49">
        <f t="shared" si="6"/>
        <v>0</v>
      </c>
    </row>
    <row r="31" spans="1:16" x14ac:dyDescent="0.2">
      <c r="A31" s="116" t="s">
        <v>467</v>
      </c>
      <c r="B31" s="117"/>
      <c r="C31" s="118" t="s">
        <v>468</v>
      </c>
      <c r="D31" s="25"/>
      <c r="E31" s="65"/>
      <c r="F31" s="66"/>
      <c r="G31" s="64"/>
      <c r="H31" s="48">
        <f t="shared" si="0"/>
        <v>0</v>
      </c>
      <c r="I31" s="64"/>
      <c r="J31" s="64"/>
      <c r="K31" s="49">
        <f t="shared" si="1"/>
        <v>0</v>
      </c>
      <c r="L31" s="50">
        <f t="shared" si="2"/>
        <v>0</v>
      </c>
      <c r="M31" s="48">
        <f t="shared" si="3"/>
        <v>0</v>
      </c>
      <c r="N31" s="48">
        <f t="shared" si="4"/>
        <v>0</v>
      </c>
      <c r="O31" s="48">
        <f t="shared" si="5"/>
        <v>0</v>
      </c>
      <c r="P31" s="49">
        <f t="shared" si="6"/>
        <v>0</v>
      </c>
    </row>
    <row r="32" spans="1:16" ht="33.75" x14ac:dyDescent="0.2">
      <c r="A32" s="38" t="s">
        <v>469</v>
      </c>
      <c r="B32" s="39"/>
      <c r="C32" s="47" t="s">
        <v>470</v>
      </c>
      <c r="D32" s="25" t="s">
        <v>156</v>
      </c>
      <c r="E32" s="65">
        <v>3</v>
      </c>
      <c r="F32" s="66"/>
      <c r="G32" s="64"/>
      <c r="H32" s="48">
        <f t="shared" si="0"/>
        <v>0</v>
      </c>
      <c r="I32" s="64"/>
      <c r="J32" s="64"/>
      <c r="K32" s="49">
        <f t="shared" si="1"/>
        <v>0</v>
      </c>
      <c r="L32" s="50">
        <f t="shared" si="2"/>
        <v>0</v>
      </c>
      <c r="M32" s="48">
        <f t="shared" si="3"/>
        <v>0</v>
      </c>
      <c r="N32" s="48">
        <f t="shared" si="4"/>
        <v>0</v>
      </c>
      <c r="O32" s="48">
        <f t="shared" si="5"/>
        <v>0</v>
      </c>
      <c r="P32" s="49">
        <f t="shared" si="6"/>
        <v>0</v>
      </c>
    </row>
    <row r="33" spans="1:16" x14ac:dyDescent="0.2">
      <c r="A33" s="38" t="s">
        <v>471</v>
      </c>
      <c r="B33" s="39"/>
      <c r="C33" s="47" t="s">
        <v>472</v>
      </c>
      <c r="D33" s="25" t="s">
        <v>156</v>
      </c>
      <c r="E33" s="65">
        <v>9</v>
      </c>
      <c r="F33" s="66"/>
      <c r="G33" s="64"/>
      <c r="H33" s="48">
        <f t="shared" si="0"/>
        <v>0</v>
      </c>
      <c r="I33" s="64"/>
      <c r="J33" s="64"/>
      <c r="K33" s="49">
        <f t="shared" si="1"/>
        <v>0</v>
      </c>
      <c r="L33" s="50">
        <f t="shared" si="2"/>
        <v>0</v>
      </c>
      <c r="M33" s="48">
        <f t="shared" si="3"/>
        <v>0</v>
      </c>
      <c r="N33" s="48">
        <f t="shared" si="4"/>
        <v>0</v>
      </c>
      <c r="O33" s="48">
        <f t="shared" si="5"/>
        <v>0</v>
      </c>
      <c r="P33" s="49">
        <f t="shared" si="6"/>
        <v>0</v>
      </c>
    </row>
    <row r="34" spans="1:16" x14ac:dyDescent="0.2">
      <c r="A34" s="38" t="s">
        <v>473</v>
      </c>
      <c r="B34" s="39"/>
      <c r="C34" s="47" t="s">
        <v>474</v>
      </c>
      <c r="D34" s="25" t="s">
        <v>156</v>
      </c>
      <c r="E34" s="65">
        <v>3</v>
      </c>
      <c r="F34" s="66"/>
      <c r="G34" s="64"/>
      <c r="H34" s="48">
        <f t="shared" si="0"/>
        <v>0</v>
      </c>
      <c r="I34" s="64"/>
      <c r="J34" s="64"/>
      <c r="K34" s="49">
        <f t="shared" si="1"/>
        <v>0</v>
      </c>
      <c r="L34" s="50">
        <f t="shared" si="2"/>
        <v>0</v>
      </c>
      <c r="M34" s="48">
        <f t="shared" si="3"/>
        <v>0</v>
      </c>
      <c r="N34" s="48">
        <f t="shared" si="4"/>
        <v>0</v>
      </c>
      <c r="O34" s="48">
        <f t="shared" si="5"/>
        <v>0</v>
      </c>
      <c r="P34" s="49">
        <f t="shared" si="6"/>
        <v>0</v>
      </c>
    </row>
    <row r="35" spans="1:16" x14ac:dyDescent="0.2">
      <c r="A35" s="38" t="s">
        <v>475</v>
      </c>
      <c r="B35" s="39"/>
      <c r="C35" s="47" t="s">
        <v>476</v>
      </c>
      <c r="D35" s="25"/>
      <c r="E35" s="65"/>
      <c r="F35" s="66"/>
      <c r="G35" s="64"/>
      <c r="H35" s="48">
        <f t="shared" si="0"/>
        <v>0</v>
      </c>
      <c r="I35" s="64"/>
      <c r="J35" s="64"/>
      <c r="K35" s="49">
        <f t="shared" si="1"/>
        <v>0</v>
      </c>
      <c r="L35" s="50">
        <f t="shared" si="2"/>
        <v>0</v>
      </c>
      <c r="M35" s="48">
        <f t="shared" si="3"/>
        <v>0</v>
      </c>
      <c r="N35" s="48">
        <f t="shared" si="4"/>
        <v>0</v>
      </c>
      <c r="O35" s="48">
        <f t="shared" si="5"/>
        <v>0</v>
      </c>
      <c r="P35" s="49">
        <f t="shared" si="6"/>
        <v>0</v>
      </c>
    </row>
    <row r="36" spans="1:16" ht="33.75" x14ac:dyDescent="0.2">
      <c r="A36" s="38" t="s">
        <v>477</v>
      </c>
      <c r="B36" s="39"/>
      <c r="C36" s="47" t="s">
        <v>478</v>
      </c>
      <c r="D36" s="25" t="s">
        <v>156</v>
      </c>
      <c r="E36" s="65">
        <v>3</v>
      </c>
      <c r="F36" s="66"/>
      <c r="G36" s="64"/>
      <c r="H36" s="48">
        <f t="shared" si="0"/>
        <v>0</v>
      </c>
      <c r="I36" s="64"/>
      <c r="J36" s="64"/>
      <c r="K36" s="49">
        <f t="shared" si="1"/>
        <v>0</v>
      </c>
      <c r="L36" s="50">
        <f t="shared" si="2"/>
        <v>0</v>
      </c>
      <c r="M36" s="48">
        <f t="shared" si="3"/>
        <v>0</v>
      </c>
      <c r="N36" s="48">
        <f t="shared" si="4"/>
        <v>0</v>
      </c>
      <c r="O36" s="48">
        <f t="shared" si="5"/>
        <v>0</v>
      </c>
      <c r="P36" s="49">
        <f t="shared" si="6"/>
        <v>0</v>
      </c>
    </row>
    <row r="37" spans="1:16" ht="22.5" x14ac:dyDescent="0.2">
      <c r="A37" s="116" t="s">
        <v>479</v>
      </c>
      <c r="B37" s="117"/>
      <c r="C37" s="118" t="s">
        <v>480</v>
      </c>
      <c r="D37" s="25"/>
      <c r="E37" s="65"/>
      <c r="F37" s="66"/>
      <c r="G37" s="64"/>
      <c r="H37" s="48">
        <f t="shared" si="0"/>
        <v>0</v>
      </c>
      <c r="I37" s="64"/>
      <c r="J37" s="64"/>
      <c r="K37" s="49">
        <f t="shared" si="1"/>
        <v>0</v>
      </c>
      <c r="L37" s="50">
        <f t="shared" si="2"/>
        <v>0</v>
      </c>
      <c r="M37" s="48">
        <f t="shared" si="3"/>
        <v>0</v>
      </c>
      <c r="N37" s="48">
        <f t="shared" si="4"/>
        <v>0</v>
      </c>
      <c r="O37" s="48">
        <f t="shared" si="5"/>
        <v>0</v>
      </c>
      <c r="P37" s="49">
        <f t="shared" si="6"/>
        <v>0</v>
      </c>
    </row>
    <row r="38" spans="1:16" ht="56.25" x14ac:dyDescent="0.2">
      <c r="A38" s="38" t="s">
        <v>481</v>
      </c>
      <c r="B38" s="39"/>
      <c r="C38" s="47" t="s">
        <v>482</v>
      </c>
      <c r="D38" s="25" t="s">
        <v>156</v>
      </c>
      <c r="E38" s="65">
        <v>3</v>
      </c>
      <c r="F38" s="66"/>
      <c r="G38" s="64"/>
      <c r="H38" s="48">
        <f t="shared" si="0"/>
        <v>0</v>
      </c>
      <c r="I38" s="64"/>
      <c r="J38" s="64"/>
      <c r="K38" s="49">
        <f t="shared" si="1"/>
        <v>0</v>
      </c>
      <c r="L38" s="50">
        <f t="shared" si="2"/>
        <v>0</v>
      </c>
      <c r="M38" s="48">
        <f t="shared" si="3"/>
        <v>0</v>
      </c>
      <c r="N38" s="48">
        <f t="shared" si="4"/>
        <v>0</v>
      </c>
      <c r="O38" s="48">
        <f t="shared" si="5"/>
        <v>0</v>
      </c>
      <c r="P38" s="49">
        <f t="shared" si="6"/>
        <v>0</v>
      </c>
    </row>
    <row r="39" spans="1:16" ht="56.25" x14ac:dyDescent="0.2">
      <c r="A39" s="38" t="s">
        <v>483</v>
      </c>
      <c r="B39" s="39"/>
      <c r="C39" s="47" t="s">
        <v>484</v>
      </c>
      <c r="D39" s="25" t="s">
        <v>156</v>
      </c>
      <c r="E39" s="65">
        <v>2</v>
      </c>
      <c r="F39" s="66"/>
      <c r="G39" s="64"/>
      <c r="H39" s="48">
        <f t="shared" si="0"/>
        <v>0</v>
      </c>
      <c r="I39" s="64"/>
      <c r="J39" s="64"/>
      <c r="K39" s="49">
        <f t="shared" si="1"/>
        <v>0</v>
      </c>
      <c r="L39" s="50">
        <f t="shared" si="2"/>
        <v>0</v>
      </c>
      <c r="M39" s="48">
        <f t="shared" si="3"/>
        <v>0</v>
      </c>
      <c r="N39" s="48">
        <f t="shared" si="4"/>
        <v>0</v>
      </c>
      <c r="O39" s="48">
        <f t="shared" si="5"/>
        <v>0</v>
      </c>
      <c r="P39" s="49">
        <f t="shared" si="6"/>
        <v>0</v>
      </c>
    </row>
    <row r="40" spans="1:16" x14ac:dyDescent="0.2">
      <c r="A40" s="116" t="s">
        <v>485</v>
      </c>
      <c r="B40" s="117"/>
      <c r="C40" s="118" t="s">
        <v>486</v>
      </c>
      <c r="D40" s="25"/>
      <c r="E40" s="65"/>
      <c r="F40" s="66"/>
      <c r="G40" s="64"/>
      <c r="H40" s="48">
        <f t="shared" si="0"/>
        <v>0</v>
      </c>
      <c r="I40" s="64"/>
      <c r="J40" s="64"/>
      <c r="K40" s="49">
        <f t="shared" si="1"/>
        <v>0</v>
      </c>
      <c r="L40" s="50">
        <f t="shared" si="2"/>
        <v>0</v>
      </c>
      <c r="M40" s="48">
        <f t="shared" si="3"/>
        <v>0</v>
      </c>
      <c r="N40" s="48">
        <f t="shared" si="4"/>
        <v>0</v>
      </c>
      <c r="O40" s="48">
        <f t="shared" si="5"/>
        <v>0</v>
      </c>
      <c r="P40" s="49">
        <f t="shared" si="6"/>
        <v>0</v>
      </c>
    </row>
    <row r="41" spans="1:16" ht="45" x14ac:dyDescent="0.2">
      <c r="A41" s="38" t="s">
        <v>487</v>
      </c>
      <c r="B41" s="39"/>
      <c r="C41" s="47" t="s">
        <v>488</v>
      </c>
      <c r="D41" s="25" t="s">
        <v>153</v>
      </c>
      <c r="E41" s="65">
        <v>1514.1</v>
      </c>
      <c r="F41" s="66"/>
      <c r="G41" s="64"/>
      <c r="H41" s="48">
        <f t="shared" si="0"/>
        <v>0</v>
      </c>
      <c r="I41" s="64"/>
      <c r="J41" s="64"/>
      <c r="K41" s="49">
        <f t="shared" si="1"/>
        <v>0</v>
      </c>
      <c r="L41" s="50">
        <f t="shared" si="2"/>
        <v>0</v>
      </c>
      <c r="M41" s="48">
        <f t="shared" si="3"/>
        <v>0</v>
      </c>
      <c r="N41" s="48">
        <f t="shared" si="4"/>
        <v>0</v>
      </c>
      <c r="O41" s="48">
        <f t="shared" si="5"/>
        <v>0</v>
      </c>
      <c r="P41" s="49">
        <f t="shared" si="6"/>
        <v>0</v>
      </c>
    </row>
    <row r="42" spans="1:16" ht="22.5" x14ac:dyDescent="0.2">
      <c r="A42" s="38" t="s">
        <v>489</v>
      </c>
      <c r="B42" s="39"/>
      <c r="C42" s="47" t="s">
        <v>490</v>
      </c>
      <c r="D42" s="25" t="s">
        <v>153</v>
      </c>
      <c r="E42" s="65">
        <v>215.43</v>
      </c>
      <c r="F42" s="66"/>
      <c r="G42" s="64"/>
      <c r="H42" s="48">
        <f t="shared" si="0"/>
        <v>0</v>
      </c>
      <c r="I42" s="64"/>
      <c r="J42" s="64"/>
      <c r="K42" s="49">
        <f t="shared" si="1"/>
        <v>0</v>
      </c>
      <c r="L42" s="50">
        <f t="shared" si="2"/>
        <v>0</v>
      </c>
      <c r="M42" s="48">
        <f t="shared" si="3"/>
        <v>0</v>
      </c>
      <c r="N42" s="48">
        <f t="shared" si="4"/>
        <v>0</v>
      </c>
      <c r="O42" s="48">
        <f t="shared" si="5"/>
        <v>0</v>
      </c>
      <c r="P42" s="49">
        <f t="shared" si="6"/>
        <v>0</v>
      </c>
    </row>
    <row r="43" spans="1:16" ht="45" x14ac:dyDescent="0.2">
      <c r="A43" s="38" t="s">
        <v>491</v>
      </c>
      <c r="B43" s="39"/>
      <c r="C43" s="47" t="s">
        <v>492</v>
      </c>
      <c r="D43" s="25" t="s">
        <v>151</v>
      </c>
      <c r="E43" s="65">
        <v>21.35</v>
      </c>
      <c r="F43" s="66"/>
      <c r="G43" s="64"/>
      <c r="H43" s="48">
        <f t="shared" si="0"/>
        <v>0</v>
      </c>
      <c r="I43" s="64"/>
      <c r="J43" s="64"/>
      <c r="K43" s="49">
        <f t="shared" si="1"/>
        <v>0</v>
      </c>
      <c r="L43" s="50">
        <f t="shared" si="2"/>
        <v>0</v>
      </c>
      <c r="M43" s="48">
        <f t="shared" si="3"/>
        <v>0</v>
      </c>
      <c r="N43" s="48">
        <f t="shared" si="4"/>
        <v>0</v>
      </c>
      <c r="O43" s="48">
        <f t="shared" si="5"/>
        <v>0</v>
      </c>
      <c r="P43" s="49">
        <f t="shared" si="6"/>
        <v>0</v>
      </c>
    </row>
    <row r="44" spans="1:16" ht="22.5" x14ac:dyDescent="0.2">
      <c r="A44" s="38" t="s">
        <v>493</v>
      </c>
      <c r="B44" s="39"/>
      <c r="C44" s="47" t="s">
        <v>494</v>
      </c>
      <c r="D44" s="25" t="s">
        <v>151</v>
      </c>
      <c r="E44" s="65">
        <v>21.35</v>
      </c>
      <c r="F44" s="66"/>
      <c r="G44" s="64"/>
      <c r="H44" s="48">
        <f t="shared" si="0"/>
        <v>0</v>
      </c>
      <c r="I44" s="64"/>
      <c r="J44" s="64"/>
      <c r="K44" s="49">
        <f t="shared" si="1"/>
        <v>0</v>
      </c>
      <c r="L44" s="50">
        <f t="shared" si="2"/>
        <v>0</v>
      </c>
      <c r="M44" s="48">
        <f t="shared" si="3"/>
        <v>0</v>
      </c>
      <c r="N44" s="48">
        <f t="shared" si="4"/>
        <v>0</v>
      </c>
      <c r="O44" s="48">
        <f t="shared" si="5"/>
        <v>0</v>
      </c>
      <c r="P44" s="49">
        <f t="shared" si="6"/>
        <v>0</v>
      </c>
    </row>
    <row r="45" spans="1:16" x14ac:dyDescent="0.2">
      <c r="A45" s="38" t="s">
        <v>495</v>
      </c>
      <c r="B45" s="39"/>
      <c r="C45" s="47" t="s">
        <v>496</v>
      </c>
      <c r="D45" s="25" t="s">
        <v>152</v>
      </c>
      <c r="E45" s="65">
        <v>21.35</v>
      </c>
      <c r="F45" s="66"/>
      <c r="G45" s="64"/>
      <c r="H45" s="48">
        <f t="shared" si="0"/>
        <v>0</v>
      </c>
      <c r="I45" s="64"/>
      <c r="J45" s="64"/>
      <c r="K45" s="49">
        <f t="shared" si="1"/>
        <v>0</v>
      </c>
      <c r="L45" s="50">
        <f t="shared" si="2"/>
        <v>0</v>
      </c>
      <c r="M45" s="48">
        <f t="shared" si="3"/>
        <v>0</v>
      </c>
      <c r="N45" s="48">
        <f t="shared" si="4"/>
        <v>0</v>
      </c>
      <c r="O45" s="48">
        <f t="shared" si="5"/>
        <v>0</v>
      </c>
      <c r="P45" s="49">
        <f t="shared" si="6"/>
        <v>0</v>
      </c>
    </row>
    <row r="46" spans="1:16" ht="23.25" customHeight="1" x14ac:dyDescent="0.2">
      <c r="A46" s="38" t="s">
        <v>497</v>
      </c>
      <c r="B46" s="39"/>
      <c r="C46" s="47" t="s">
        <v>498</v>
      </c>
      <c r="D46" s="25" t="s">
        <v>152</v>
      </c>
      <c r="E46" s="65">
        <v>21.35</v>
      </c>
      <c r="F46" s="66"/>
      <c r="G46" s="64"/>
      <c r="H46" s="48">
        <f t="shared" si="0"/>
        <v>0</v>
      </c>
      <c r="I46" s="64"/>
      <c r="J46" s="64"/>
      <c r="K46" s="49">
        <f t="shared" si="1"/>
        <v>0</v>
      </c>
      <c r="L46" s="50">
        <f t="shared" si="2"/>
        <v>0</v>
      </c>
      <c r="M46" s="48">
        <f t="shared" si="3"/>
        <v>0</v>
      </c>
      <c r="N46" s="48">
        <f t="shared" si="4"/>
        <v>0</v>
      </c>
      <c r="O46" s="48">
        <f t="shared" si="5"/>
        <v>0</v>
      </c>
      <c r="P46" s="49">
        <f t="shared" si="6"/>
        <v>0</v>
      </c>
    </row>
    <row r="47" spans="1:16" ht="22.5" x14ac:dyDescent="0.2">
      <c r="A47" s="38" t="s">
        <v>499</v>
      </c>
      <c r="B47" s="39"/>
      <c r="C47" s="47" t="s">
        <v>500</v>
      </c>
      <c r="D47" s="25" t="s">
        <v>501</v>
      </c>
      <c r="E47" s="65">
        <v>5</v>
      </c>
      <c r="F47" s="66"/>
      <c r="G47" s="64"/>
      <c r="H47" s="48">
        <f t="shared" si="0"/>
        <v>0</v>
      </c>
      <c r="I47" s="64"/>
      <c r="J47" s="64"/>
      <c r="K47" s="49">
        <f t="shared" si="1"/>
        <v>0</v>
      </c>
      <c r="L47" s="50">
        <f t="shared" si="2"/>
        <v>0</v>
      </c>
      <c r="M47" s="48">
        <f t="shared" si="3"/>
        <v>0</v>
      </c>
      <c r="N47" s="48">
        <f t="shared" si="4"/>
        <v>0</v>
      </c>
      <c r="O47" s="48">
        <f t="shared" si="5"/>
        <v>0</v>
      </c>
      <c r="P47" s="49">
        <f t="shared" si="6"/>
        <v>0</v>
      </c>
    </row>
    <row r="48" spans="1:16" x14ac:dyDescent="0.2">
      <c r="A48" s="38" t="s">
        <v>502</v>
      </c>
      <c r="B48" s="39"/>
      <c r="C48" s="47" t="s">
        <v>503</v>
      </c>
      <c r="D48" s="25" t="s">
        <v>153</v>
      </c>
      <c r="E48" s="65">
        <v>18.63</v>
      </c>
      <c r="F48" s="66"/>
      <c r="G48" s="64"/>
      <c r="H48" s="48">
        <f t="shared" si="0"/>
        <v>0</v>
      </c>
      <c r="I48" s="64"/>
      <c r="J48" s="64"/>
      <c r="K48" s="49">
        <f t="shared" si="1"/>
        <v>0</v>
      </c>
      <c r="L48" s="50">
        <f t="shared" si="2"/>
        <v>0</v>
      </c>
      <c r="M48" s="48">
        <f t="shared" si="3"/>
        <v>0</v>
      </c>
      <c r="N48" s="48">
        <f t="shared" si="4"/>
        <v>0</v>
      </c>
      <c r="O48" s="48">
        <f t="shared" si="5"/>
        <v>0</v>
      </c>
      <c r="P48" s="49">
        <f t="shared" si="6"/>
        <v>0</v>
      </c>
    </row>
    <row r="49" spans="1:16" ht="33.75" x14ac:dyDescent="0.2">
      <c r="A49" s="38" t="s">
        <v>504</v>
      </c>
      <c r="B49" s="39"/>
      <c r="C49" s="47" t="s">
        <v>505</v>
      </c>
      <c r="D49" s="25" t="s">
        <v>153</v>
      </c>
      <c r="E49" s="65">
        <v>348.82</v>
      </c>
      <c r="F49" s="66"/>
      <c r="G49" s="64"/>
      <c r="H49" s="48">
        <f t="shared" si="0"/>
        <v>0</v>
      </c>
      <c r="I49" s="64"/>
      <c r="J49" s="64"/>
      <c r="K49" s="49">
        <f t="shared" si="1"/>
        <v>0</v>
      </c>
      <c r="L49" s="50">
        <f t="shared" si="2"/>
        <v>0</v>
      </c>
      <c r="M49" s="48">
        <f t="shared" si="3"/>
        <v>0</v>
      </c>
      <c r="N49" s="48">
        <f t="shared" si="4"/>
        <v>0</v>
      </c>
      <c r="O49" s="48">
        <f t="shared" si="5"/>
        <v>0</v>
      </c>
      <c r="P49" s="49">
        <f t="shared" si="6"/>
        <v>0</v>
      </c>
    </row>
    <row r="50" spans="1:16" x14ac:dyDescent="0.2">
      <c r="A50" s="116" t="s">
        <v>506</v>
      </c>
      <c r="B50" s="117"/>
      <c r="C50" s="118" t="s">
        <v>507</v>
      </c>
      <c r="D50" s="25"/>
      <c r="E50" s="65"/>
      <c r="F50" s="66"/>
      <c r="G50" s="64"/>
      <c r="H50" s="48">
        <f t="shared" si="0"/>
        <v>0</v>
      </c>
      <c r="I50" s="64"/>
      <c r="J50" s="64"/>
      <c r="K50" s="49">
        <f t="shared" si="1"/>
        <v>0</v>
      </c>
      <c r="L50" s="50">
        <f t="shared" si="2"/>
        <v>0</v>
      </c>
      <c r="M50" s="48">
        <f t="shared" si="3"/>
        <v>0</v>
      </c>
      <c r="N50" s="48">
        <f t="shared" si="4"/>
        <v>0</v>
      </c>
      <c r="O50" s="48">
        <f t="shared" si="5"/>
        <v>0</v>
      </c>
      <c r="P50" s="49">
        <f t="shared" si="6"/>
        <v>0</v>
      </c>
    </row>
    <row r="51" spans="1:16" ht="23.25" thickBot="1" x14ac:dyDescent="0.25">
      <c r="A51" s="38" t="s">
        <v>508</v>
      </c>
      <c r="B51" s="39"/>
      <c r="C51" s="47" t="s">
        <v>509</v>
      </c>
      <c r="D51" s="25" t="s">
        <v>156</v>
      </c>
      <c r="E51" s="65">
        <v>164</v>
      </c>
      <c r="F51" s="66"/>
      <c r="G51" s="64"/>
      <c r="H51" s="48">
        <f t="shared" si="0"/>
        <v>0</v>
      </c>
      <c r="I51" s="64"/>
      <c r="J51" s="64"/>
      <c r="K51" s="49">
        <f t="shared" si="1"/>
        <v>0</v>
      </c>
      <c r="L51" s="50">
        <f t="shared" si="2"/>
        <v>0</v>
      </c>
      <c r="M51" s="48">
        <f t="shared" si="3"/>
        <v>0</v>
      </c>
      <c r="N51" s="48">
        <f t="shared" si="4"/>
        <v>0</v>
      </c>
      <c r="O51" s="48">
        <f t="shared" si="5"/>
        <v>0</v>
      </c>
      <c r="P51" s="49">
        <f t="shared" si="6"/>
        <v>0</v>
      </c>
    </row>
    <row r="52" spans="1:16" ht="12" thickBot="1" x14ac:dyDescent="0.25">
      <c r="A52" s="170" t="s">
        <v>54</v>
      </c>
      <c r="B52" s="171"/>
      <c r="C52" s="171"/>
      <c r="D52" s="171"/>
      <c r="E52" s="171"/>
      <c r="F52" s="171"/>
      <c r="G52" s="171"/>
      <c r="H52" s="171"/>
      <c r="I52" s="171"/>
      <c r="J52" s="171"/>
      <c r="K52" s="172"/>
      <c r="L52" s="67">
        <f>SUM(L14:L51)</f>
        <v>0</v>
      </c>
      <c r="M52" s="68">
        <f>SUM(M14:M51)</f>
        <v>0</v>
      </c>
      <c r="N52" s="68">
        <f>SUM(N14:N51)</f>
        <v>0</v>
      </c>
      <c r="O52" s="68">
        <f>SUM(O14:O51)</f>
        <v>0</v>
      </c>
      <c r="P52" s="69">
        <f>SUM(P14:P51)</f>
        <v>0</v>
      </c>
    </row>
    <row r="53" spans="1:16" x14ac:dyDescent="0.2">
      <c r="A53" s="17"/>
      <c r="B53" s="17"/>
      <c r="C53" s="17"/>
      <c r="D53" s="17"/>
      <c r="E53" s="17"/>
      <c r="F53" s="17"/>
      <c r="G53" s="17"/>
      <c r="H53" s="17"/>
      <c r="I53" s="17"/>
      <c r="J53" s="17"/>
      <c r="K53" s="17"/>
      <c r="L53" s="17"/>
      <c r="M53" s="17"/>
      <c r="N53" s="17"/>
      <c r="O53" s="17"/>
      <c r="P53" s="17"/>
    </row>
    <row r="54" spans="1:16" x14ac:dyDescent="0.2">
      <c r="A54" s="17"/>
      <c r="B54" s="17"/>
      <c r="C54" s="17"/>
      <c r="D54" s="17"/>
      <c r="E54" s="17"/>
      <c r="F54" s="17"/>
      <c r="G54" s="17"/>
      <c r="H54" s="17"/>
      <c r="I54" s="17"/>
      <c r="J54" s="17"/>
      <c r="K54" s="17"/>
      <c r="L54" s="17"/>
      <c r="M54" s="17"/>
      <c r="N54" s="17"/>
      <c r="O54" s="17"/>
      <c r="P54" s="17"/>
    </row>
    <row r="55" spans="1:16" x14ac:dyDescent="0.2">
      <c r="A55" s="1" t="s">
        <v>14</v>
      </c>
      <c r="B55" s="17"/>
      <c r="C55" s="169">
        <f>'Piel.Nr.19 Kopsavilkums'!C35:H35</f>
        <v>0</v>
      </c>
      <c r="D55" s="169"/>
      <c r="E55" s="169"/>
      <c r="F55" s="169"/>
      <c r="G55" s="169"/>
      <c r="H55" s="169"/>
      <c r="I55" s="17"/>
      <c r="J55" s="17"/>
      <c r="K55" s="17"/>
      <c r="L55" s="17"/>
      <c r="M55" s="17"/>
      <c r="N55" s="17"/>
      <c r="O55" s="17"/>
      <c r="P55" s="17"/>
    </row>
    <row r="56" spans="1:16" x14ac:dyDescent="0.2">
      <c r="A56" s="17"/>
      <c r="B56" s="17"/>
      <c r="C56" s="121" t="s">
        <v>15</v>
      </c>
      <c r="D56" s="121"/>
      <c r="E56" s="121"/>
      <c r="F56" s="121"/>
      <c r="G56" s="121"/>
      <c r="H56" s="121"/>
      <c r="I56" s="17"/>
      <c r="J56" s="17"/>
      <c r="K56" s="17"/>
      <c r="L56" s="17"/>
      <c r="M56" s="17"/>
      <c r="N56" s="17"/>
      <c r="O56" s="17"/>
      <c r="P56" s="17"/>
    </row>
    <row r="57" spans="1:16" x14ac:dyDescent="0.2">
      <c r="A57" s="17"/>
      <c r="B57" s="17"/>
      <c r="C57" s="17"/>
      <c r="D57" s="17"/>
      <c r="E57" s="17"/>
      <c r="F57" s="17"/>
      <c r="G57" s="17"/>
      <c r="H57" s="17"/>
      <c r="I57" s="17"/>
      <c r="J57" s="17"/>
      <c r="K57" s="17"/>
      <c r="L57" s="17"/>
      <c r="M57" s="17"/>
      <c r="N57" s="17"/>
      <c r="O57" s="17"/>
      <c r="P57" s="17"/>
    </row>
    <row r="58" spans="1:16" x14ac:dyDescent="0.2">
      <c r="A58" s="86" t="str">
        <f>'Piel.Nr.19 Kopsavilkums'!A38</f>
        <v>Tāme sastādīta 20__. gada __. _________</v>
      </c>
      <c r="B58" s="87"/>
      <c r="C58" s="87"/>
      <c r="D58" s="87"/>
      <c r="E58" s="17"/>
      <c r="F58" s="17"/>
      <c r="G58" s="17"/>
      <c r="H58" s="17"/>
      <c r="I58" s="17"/>
      <c r="J58" s="17"/>
      <c r="K58" s="17"/>
      <c r="L58" s="17"/>
      <c r="M58" s="17"/>
      <c r="N58" s="17"/>
      <c r="O58" s="17"/>
      <c r="P58" s="17"/>
    </row>
    <row r="59" spans="1:16" x14ac:dyDescent="0.2">
      <c r="A59" s="17"/>
      <c r="B59" s="17"/>
      <c r="C59" s="17"/>
      <c r="D59" s="17"/>
      <c r="E59" s="17"/>
      <c r="F59" s="17"/>
      <c r="G59" s="17"/>
      <c r="H59" s="17"/>
      <c r="I59" s="17"/>
      <c r="J59" s="17"/>
      <c r="K59" s="17"/>
      <c r="L59" s="17"/>
      <c r="M59" s="17"/>
      <c r="N59" s="17"/>
      <c r="O59" s="17"/>
      <c r="P59" s="17"/>
    </row>
    <row r="60" spans="1:16" x14ac:dyDescent="0.2">
      <c r="A60" s="1" t="s">
        <v>38</v>
      </c>
      <c r="B60" s="17"/>
      <c r="C60" s="169">
        <f>'Piel.Nr.19 Kopsavilkums'!C40:H40</f>
        <v>0</v>
      </c>
      <c r="D60" s="169"/>
      <c r="E60" s="169"/>
      <c r="F60" s="169"/>
      <c r="G60" s="169"/>
      <c r="H60" s="169"/>
      <c r="I60" s="17"/>
      <c r="J60" s="17"/>
      <c r="K60" s="17"/>
      <c r="L60" s="17"/>
      <c r="M60" s="17"/>
      <c r="N60" s="17"/>
      <c r="O60" s="17"/>
      <c r="P60" s="17"/>
    </row>
    <row r="61" spans="1:16" x14ac:dyDescent="0.2">
      <c r="A61" s="17"/>
      <c r="B61" s="17"/>
      <c r="C61" s="121" t="s">
        <v>15</v>
      </c>
      <c r="D61" s="121"/>
      <c r="E61" s="121"/>
      <c r="F61" s="121"/>
      <c r="G61" s="121"/>
      <c r="H61" s="121"/>
      <c r="I61" s="17"/>
      <c r="J61" s="17"/>
      <c r="K61" s="17"/>
      <c r="L61" s="17"/>
      <c r="M61" s="17"/>
      <c r="N61" s="17"/>
      <c r="O61" s="17"/>
      <c r="P61" s="17"/>
    </row>
    <row r="62" spans="1:16" x14ac:dyDescent="0.2">
      <c r="A62" s="17"/>
      <c r="B62" s="17"/>
      <c r="C62" s="17"/>
      <c r="D62" s="17"/>
      <c r="E62" s="17"/>
      <c r="F62" s="17"/>
      <c r="G62" s="17"/>
      <c r="H62" s="17"/>
      <c r="I62" s="17"/>
      <c r="J62" s="17"/>
      <c r="K62" s="17"/>
      <c r="L62" s="17"/>
      <c r="M62" s="17"/>
      <c r="N62" s="17"/>
      <c r="O62" s="17"/>
      <c r="P62" s="17"/>
    </row>
    <row r="63" spans="1:16" x14ac:dyDescent="0.2">
      <c r="A63" s="86" t="s">
        <v>57</v>
      </c>
      <c r="B63" s="87"/>
      <c r="C63" s="91">
        <f>'Piel.Nr.19 Kopsavilkums'!C43</f>
        <v>0</v>
      </c>
      <c r="D63" s="51"/>
      <c r="E63" s="17"/>
      <c r="F63" s="17"/>
      <c r="G63" s="17"/>
      <c r="H63" s="17"/>
      <c r="I63" s="17"/>
      <c r="J63" s="17"/>
      <c r="K63" s="17"/>
      <c r="L63" s="17"/>
      <c r="M63" s="17"/>
      <c r="N63" s="17"/>
      <c r="O63" s="17"/>
      <c r="P63" s="17"/>
    </row>
    <row r="64" spans="1:16" x14ac:dyDescent="0.2">
      <c r="A64" s="17"/>
      <c r="B64" s="17"/>
      <c r="C64" s="17"/>
      <c r="D64" s="17"/>
      <c r="E64" s="17"/>
      <c r="F64" s="17"/>
      <c r="G64" s="17"/>
      <c r="H64" s="17"/>
      <c r="I64" s="17"/>
      <c r="J64" s="17"/>
      <c r="K64" s="17"/>
      <c r="L64" s="17"/>
      <c r="M64" s="17"/>
      <c r="N64" s="17"/>
      <c r="O64" s="17"/>
      <c r="P64" s="17"/>
    </row>
  </sheetData>
  <mergeCells count="22">
    <mergeCell ref="C2:I2"/>
    <mergeCell ref="C3:I3"/>
    <mergeCell ref="D5:L5"/>
    <mergeCell ref="D6:L6"/>
    <mergeCell ref="D7:L7"/>
    <mergeCell ref="N9:O9"/>
    <mergeCell ref="A12:A13"/>
    <mergeCell ref="B12:B13"/>
    <mergeCell ref="C12:C13"/>
    <mergeCell ref="D12:D13"/>
    <mergeCell ref="E12:E13"/>
    <mergeCell ref="L12:P12"/>
    <mergeCell ref="C61:H61"/>
    <mergeCell ref="C4:I4"/>
    <mergeCell ref="F12:K12"/>
    <mergeCell ref="A9:F9"/>
    <mergeCell ref="J9:M9"/>
    <mergeCell ref="D8:L8"/>
    <mergeCell ref="A52:K52"/>
    <mergeCell ref="C55:H55"/>
    <mergeCell ref="C56:H56"/>
    <mergeCell ref="C60:H60"/>
  </mergeCells>
  <conditionalFormatting sqref="N9:O9">
    <cfRule type="cellIs" dxfId="152" priority="44" operator="equal">
      <formula>0</formula>
    </cfRule>
  </conditionalFormatting>
  <conditionalFormatting sqref="A9:F9">
    <cfRule type="containsText" dxfId="151" priority="42"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150" priority="41" operator="equal">
      <formula>0</formula>
    </cfRule>
  </conditionalFormatting>
  <conditionalFormatting sqref="O10">
    <cfRule type="cellIs" dxfId="149" priority="40" operator="equal">
      <formula>"20__. gada __. _________"</formula>
    </cfRule>
  </conditionalFormatting>
  <conditionalFormatting sqref="A52:K52">
    <cfRule type="containsText" dxfId="148" priority="39" operator="containsText" text="Tiešās izmaksas kopā, t. sk. darba devēja sociālais nodoklis __.__% ">
      <formula>NOT(ISERROR(SEARCH("Tiešās izmaksas kopā, t. sk. darba devēja sociālais nodoklis __.__% ",A52)))</formula>
    </cfRule>
  </conditionalFormatting>
  <conditionalFormatting sqref="L52:P52">
    <cfRule type="cellIs" dxfId="147" priority="34" operator="equal">
      <formula>0</formula>
    </cfRule>
  </conditionalFormatting>
  <conditionalFormatting sqref="C4:I4">
    <cfRule type="cellIs" dxfId="146" priority="33" operator="equal">
      <formula>0</formula>
    </cfRule>
  </conditionalFormatting>
  <conditionalFormatting sqref="D5:L8">
    <cfRule type="cellIs" dxfId="145" priority="29" operator="equal">
      <formula>0</formula>
    </cfRule>
  </conditionalFormatting>
  <conditionalFormatting sqref="C37">
    <cfRule type="cellIs" dxfId="144" priority="10" operator="equal">
      <formula>0</formula>
    </cfRule>
  </conditionalFormatting>
  <conditionalFormatting sqref="D31:G31 I31:J31 A31:B31">
    <cfRule type="cellIs" dxfId="143" priority="9" operator="equal">
      <formula>0</formula>
    </cfRule>
  </conditionalFormatting>
  <conditionalFormatting sqref="P10">
    <cfRule type="cellIs" dxfId="142" priority="25" operator="equal">
      <formula>"20__. gada __. _________"</formula>
    </cfRule>
  </conditionalFormatting>
  <conditionalFormatting sqref="C60:H60">
    <cfRule type="cellIs" dxfId="141" priority="22" operator="equal">
      <formula>0</formula>
    </cfRule>
  </conditionalFormatting>
  <conditionalFormatting sqref="C55:H55">
    <cfRule type="cellIs" dxfId="140" priority="21" operator="equal">
      <formula>0</formula>
    </cfRule>
  </conditionalFormatting>
  <conditionalFormatting sqref="C60:H60 C63 C55:H55">
    <cfRule type="cellIs" dxfId="139" priority="20" operator="equal">
      <formula>0</formula>
    </cfRule>
  </conditionalFormatting>
  <conditionalFormatting sqref="D1">
    <cfRule type="cellIs" dxfId="138" priority="19" operator="equal">
      <formula>0</formula>
    </cfRule>
  </conditionalFormatting>
  <conditionalFormatting sqref="A15:B22 I15:J22 D15:G22 D41:G51 I41:J51 A41:B51 D38:G39 I38:J39 A38:B39 D32:G36 I32:J36 A32:B36 D24:G30 I24:J30 A24:B30">
    <cfRule type="cellIs" dxfId="137" priority="18" operator="equal">
      <formula>0</formula>
    </cfRule>
  </conditionalFormatting>
  <conditionalFormatting sqref="H15:H22 K15:P22 K41:P51 H41:H51 K38:P39 H38:H39 K32:P36 H32:H36 K24:P30 H24:H30">
    <cfRule type="cellIs" dxfId="136" priority="17" operator="equal">
      <formula>0</formula>
    </cfRule>
  </conditionalFormatting>
  <conditionalFormatting sqref="C15:C22 C41:C51 C38:C39 C32:C36 C24:C30">
    <cfRule type="cellIs" dxfId="135" priority="16" operator="equal">
      <formula>0</formula>
    </cfRule>
  </conditionalFormatting>
  <conditionalFormatting sqref="D40:G40 I40:J40 A40:B40">
    <cfRule type="cellIs" dxfId="134" priority="15" operator="equal">
      <formula>0</formula>
    </cfRule>
  </conditionalFormatting>
  <conditionalFormatting sqref="K40:P40 H40">
    <cfRule type="cellIs" dxfId="133" priority="14" operator="equal">
      <formula>0</formula>
    </cfRule>
  </conditionalFormatting>
  <conditionalFormatting sqref="C40">
    <cfRule type="cellIs" dxfId="132" priority="13" operator="equal">
      <formula>0</formula>
    </cfRule>
  </conditionalFormatting>
  <conditionalFormatting sqref="D37:G37 I37:J37 A37:B37">
    <cfRule type="cellIs" dxfId="131" priority="12" operator="equal">
      <formula>0</formula>
    </cfRule>
  </conditionalFormatting>
  <conditionalFormatting sqref="K37:P37 H37">
    <cfRule type="cellIs" dxfId="130" priority="11" operator="equal">
      <formula>0</formula>
    </cfRule>
  </conditionalFormatting>
  <conditionalFormatting sqref="K31:P31 H31">
    <cfRule type="cellIs" dxfId="129" priority="8" operator="equal">
      <formula>0</formula>
    </cfRule>
  </conditionalFormatting>
  <conditionalFormatting sqref="C31">
    <cfRule type="cellIs" dxfId="128" priority="7" operator="equal">
      <formula>0</formula>
    </cfRule>
  </conditionalFormatting>
  <conditionalFormatting sqref="D23:G23 I23:J23 A23:B23">
    <cfRule type="cellIs" dxfId="127" priority="6" operator="equal">
      <formula>0</formula>
    </cfRule>
  </conditionalFormatting>
  <conditionalFormatting sqref="K23:P23 H23">
    <cfRule type="cellIs" dxfId="126" priority="5" operator="equal">
      <formula>0</formula>
    </cfRule>
  </conditionalFormatting>
  <conditionalFormatting sqref="C23">
    <cfRule type="cellIs" dxfId="125" priority="4" operator="equal">
      <formula>0</formula>
    </cfRule>
  </conditionalFormatting>
  <conditionalFormatting sqref="D14:G14 I14:J14 A14:B14">
    <cfRule type="cellIs" dxfId="124" priority="3" operator="equal">
      <formula>0</formula>
    </cfRule>
  </conditionalFormatting>
  <conditionalFormatting sqref="K14:P14 H14">
    <cfRule type="cellIs" dxfId="123" priority="2" operator="equal">
      <formula>0</formula>
    </cfRule>
  </conditionalFormatting>
  <conditionalFormatting sqref="C14">
    <cfRule type="cellIs" dxfId="122" priority="1" operator="equal">
      <formula>0</formula>
    </cfRule>
  </conditionalFormatting>
  <pageMargins left="0.7" right="0.7" top="0.75" bottom="0.75" header="0.3" footer="0.3"/>
  <pageSetup paperSize="9" scale="93" orientation="landscape" r:id="rId1"/>
  <extLst>
    <ext xmlns:x14="http://schemas.microsoft.com/office/spreadsheetml/2009/9/main" uri="{78C0D931-6437-407d-A8EE-F0AAD7539E65}">
      <x14:conditionalFormattings>
        <x14:conditionalFormatting xmlns:xm="http://schemas.microsoft.com/office/excel/2006/main">
          <x14:cfRule type="containsText" priority="24" operator="containsText" id="{A5F45D83-914D-4306-B26D-4B74C3C819FC}">
            <xm:f>NOT(ISERROR(SEARCH("Tāme sastādīta ____. gada ___. ______________",A58)))</xm:f>
            <xm:f>"Tāme sastādīta ____. gada ___. ______________"</xm:f>
            <x14:dxf>
              <font>
                <color auto="1"/>
              </font>
              <fill>
                <patternFill>
                  <bgColor rgb="FFC6EFCE"/>
                </patternFill>
              </fill>
            </x14:dxf>
          </x14:cfRule>
          <xm:sqref>A58</xm:sqref>
        </x14:conditionalFormatting>
        <x14:conditionalFormatting xmlns:xm="http://schemas.microsoft.com/office/excel/2006/main">
          <x14:cfRule type="containsText" priority="23" operator="containsText" id="{A2E03CF5-E14D-4A31-8C34-6550548A72DB}">
            <xm:f>NOT(ISERROR(SEARCH("Sertifikāta Nr. _________________________________",A63)))</xm:f>
            <xm:f>"Sertifikāta Nr. _________________________________"</xm:f>
            <x14:dxf>
              <font>
                <color auto="1"/>
              </font>
              <fill>
                <patternFill>
                  <bgColor rgb="FFC6EFCE"/>
                </patternFill>
              </fill>
            </x14:dxf>
          </x14:cfRule>
          <xm:sqref>A63</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P36"/>
  <sheetViews>
    <sheetView view="pageBreakPreview" zoomScale="60" zoomScaleNormal="100" workbookViewId="0">
      <selection activeCell="J37" sqref="J37"/>
    </sheetView>
  </sheetViews>
  <sheetFormatPr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3"/>
      <c r="B1" s="23"/>
      <c r="C1" s="27" t="s">
        <v>39</v>
      </c>
      <c r="D1" s="52">
        <f>'Piel.Nr.19 Kopsavilkums'!A21</f>
        <v>0</v>
      </c>
      <c r="E1" s="23"/>
      <c r="F1" s="23"/>
      <c r="G1" s="23"/>
      <c r="H1" s="23"/>
      <c r="I1" s="23"/>
      <c r="J1" s="23"/>
      <c r="N1" s="26"/>
      <c r="O1" s="27"/>
      <c r="P1" s="28"/>
    </row>
    <row r="2" spans="1:16" x14ac:dyDescent="0.2">
      <c r="A2" s="29"/>
      <c r="B2" s="29"/>
      <c r="C2" s="173" t="s">
        <v>510</v>
      </c>
      <c r="D2" s="173"/>
      <c r="E2" s="173"/>
      <c r="F2" s="173"/>
      <c r="G2" s="173"/>
      <c r="H2" s="173"/>
      <c r="I2" s="173"/>
      <c r="J2" s="29"/>
    </row>
    <row r="3" spans="1:16" x14ac:dyDescent="0.2">
      <c r="A3" s="30"/>
      <c r="B3" s="30"/>
      <c r="C3" s="164" t="s">
        <v>18</v>
      </c>
      <c r="D3" s="164"/>
      <c r="E3" s="164"/>
      <c r="F3" s="164"/>
      <c r="G3" s="164"/>
      <c r="H3" s="164"/>
      <c r="I3" s="164"/>
      <c r="J3" s="30"/>
    </row>
    <row r="4" spans="1:16" x14ac:dyDescent="0.2">
      <c r="A4" s="30"/>
      <c r="B4" s="30"/>
      <c r="C4" s="174" t="s">
        <v>55</v>
      </c>
      <c r="D4" s="174"/>
      <c r="E4" s="174"/>
      <c r="F4" s="174"/>
      <c r="G4" s="174"/>
      <c r="H4" s="174"/>
      <c r="I4" s="174"/>
      <c r="J4" s="30"/>
    </row>
    <row r="5" spans="1:16" x14ac:dyDescent="0.2">
      <c r="A5" s="23"/>
      <c r="B5" s="23"/>
      <c r="C5" s="27" t="s">
        <v>5</v>
      </c>
      <c r="D5" s="187" t="str">
        <f>'Piel.Nr.19 Kopsavilkums'!D6</f>
        <v>Energoefektivitātes paaugstināšana daudzdzīvokļu dzīvojamā mājā Rūpniecības ielā 42, Valmierā</v>
      </c>
      <c r="E5" s="187"/>
      <c r="F5" s="187"/>
      <c r="G5" s="187"/>
      <c r="H5" s="187"/>
      <c r="I5" s="187"/>
      <c r="J5" s="187"/>
      <c r="K5" s="187"/>
      <c r="L5" s="187"/>
      <c r="M5" s="17"/>
      <c r="N5" s="17"/>
      <c r="O5" s="17"/>
      <c r="P5" s="17"/>
    </row>
    <row r="6" spans="1:16" x14ac:dyDescent="0.2">
      <c r="A6" s="23"/>
      <c r="B6" s="23"/>
      <c r="C6" s="27" t="s">
        <v>6</v>
      </c>
      <c r="D6" s="187" t="str">
        <f>'Piel.Nr.19 Kopsavilkums'!D7</f>
        <v>Energoefektivitātes paaugstināšana daudzdzīvokļu dzīvojamā mājā Rūpniecības ielā 42, Valmierā</v>
      </c>
      <c r="E6" s="187"/>
      <c r="F6" s="187"/>
      <c r="G6" s="187"/>
      <c r="H6" s="187"/>
      <c r="I6" s="187"/>
      <c r="J6" s="187"/>
      <c r="K6" s="187"/>
      <c r="L6" s="187"/>
      <c r="M6" s="17"/>
      <c r="N6" s="17"/>
      <c r="O6" s="17"/>
      <c r="P6" s="17"/>
    </row>
    <row r="7" spans="1:16" x14ac:dyDescent="0.2">
      <c r="A7" s="23"/>
      <c r="B7" s="23"/>
      <c r="C7" s="27" t="s">
        <v>7</v>
      </c>
      <c r="D7" s="187" t="str">
        <f>'Piel.Nr.19 Kopsavilkums'!D8</f>
        <v>Rūpniecības ielā 42, Valmierā</v>
      </c>
      <c r="E7" s="187"/>
      <c r="F7" s="187"/>
      <c r="G7" s="187"/>
      <c r="H7" s="187"/>
      <c r="I7" s="187"/>
      <c r="J7" s="187"/>
      <c r="K7" s="187"/>
      <c r="L7" s="187"/>
      <c r="M7" s="17"/>
      <c r="N7" s="17"/>
      <c r="O7" s="17"/>
      <c r="P7" s="17"/>
    </row>
    <row r="8" spans="1:16" x14ac:dyDescent="0.2">
      <c r="A8" s="23"/>
      <c r="B8" s="23"/>
      <c r="C8" s="4" t="s">
        <v>21</v>
      </c>
      <c r="D8" s="187" t="str">
        <f>'Piel.Nr.19 Kopsavilkums'!D9</f>
        <v>VN 2019/28</v>
      </c>
      <c r="E8" s="187"/>
      <c r="F8" s="187"/>
      <c r="G8" s="187"/>
      <c r="H8" s="187"/>
      <c r="I8" s="187"/>
      <c r="J8" s="187"/>
      <c r="K8" s="187"/>
      <c r="L8" s="187"/>
      <c r="M8" s="17"/>
      <c r="N8" s="17"/>
      <c r="O8" s="17"/>
      <c r="P8" s="17"/>
    </row>
    <row r="9" spans="1:16" ht="11.25" customHeight="1" x14ac:dyDescent="0.2">
      <c r="A9" s="175" t="s">
        <v>40</v>
      </c>
      <c r="B9" s="175"/>
      <c r="C9" s="175"/>
      <c r="D9" s="175"/>
      <c r="E9" s="175"/>
      <c r="F9" s="175"/>
      <c r="G9" s="31"/>
      <c r="H9" s="31"/>
      <c r="I9" s="31"/>
      <c r="J9" s="179" t="s">
        <v>41</v>
      </c>
      <c r="K9" s="179"/>
      <c r="L9" s="179"/>
      <c r="M9" s="179"/>
      <c r="N9" s="186">
        <f>P24</f>
        <v>0</v>
      </c>
      <c r="O9" s="186"/>
      <c r="P9" s="31"/>
    </row>
    <row r="10" spans="1:16" x14ac:dyDescent="0.2">
      <c r="A10" s="32"/>
      <c r="B10" s="33"/>
      <c r="C10" s="4"/>
      <c r="D10" s="23"/>
      <c r="E10" s="23"/>
      <c r="F10" s="23"/>
      <c r="G10" s="23"/>
      <c r="H10" s="23"/>
      <c r="I10" s="23"/>
      <c r="J10" s="23"/>
      <c r="K10" s="23"/>
      <c r="L10" s="29"/>
      <c r="M10" s="29"/>
      <c r="O10" s="89"/>
      <c r="P10" s="88" t="str">
        <f>A30</f>
        <v>Tāme sastādīta 20__. gada __. _________</v>
      </c>
    </row>
    <row r="11" spans="1:16" ht="12" thickBot="1" x14ac:dyDescent="0.25">
      <c r="A11" s="32"/>
      <c r="B11" s="33"/>
      <c r="C11" s="4"/>
      <c r="D11" s="23"/>
      <c r="E11" s="23"/>
      <c r="F11" s="23"/>
      <c r="G11" s="23"/>
      <c r="H11" s="23"/>
      <c r="I11" s="23"/>
      <c r="J11" s="23"/>
      <c r="K11" s="23"/>
      <c r="L11" s="34"/>
      <c r="M11" s="34"/>
      <c r="N11" s="35"/>
      <c r="O11" s="26"/>
      <c r="P11" s="23"/>
    </row>
    <row r="12" spans="1:16" x14ac:dyDescent="0.2">
      <c r="A12" s="143" t="s">
        <v>24</v>
      </c>
      <c r="B12" s="181" t="s">
        <v>42</v>
      </c>
      <c r="C12" s="177" t="s">
        <v>43</v>
      </c>
      <c r="D12" s="184" t="s">
        <v>44</v>
      </c>
      <c r="E12" s="167" t="s">
        <v>45</v>
      </c>
      <c r="F12" s="176" t="s">
        <v>46</v>
      </c>
      <c r="G12" s="177"/>
      <c r="H12" s="177"/>
      <c r="I12" s="177"/>
      <c r="J12" s="177"/>
      <c r="K12" s="178"/>
      <c r="L12" s="176" t="s">
        <v>47</v>
      </c>
      <c r="M12" s="177"/>
      <c r="N12" s="177"/>
      <c r="O12" s="177"/>
      <c r="P12" s="178"/>
    </row>
    <row r="13" spans="1:16" ht="126.75" customHeight="1" thickBot="1" x14ac:dyDescent="0.25">
      <c r="A13" s="180"/>
      <c r="B13" s="182"/>
      <c r="C13" s="183"/>
      <c r="D13" s="185"/>
      <c r="E13" s="168"/>
      <c r="F13" s="36" t="s">
        <v>48</v>
      </c>
      <c r="G13" s="37" t="s">
        <v>49</v>
      </c>
      <c r="H13" s="37" t="s">
        <v>50</v>
      </c>
      <c r="I13" s="37" t="s">
        <v>51</v>
      </c>
      <c r="J13" s="37" t="s">
        <v>52</v>
      </c>
      <c r="K13" s="63" t="s">
        <v>53</v>
      </c>
      <c r="L13" s="36" t="s">
        <v>48</v>
      </c>
      <c r="M13" s="37" t="s">
        <v>50</v>
      </c>
      <c r="N13" s="37" t="s">
        <v>51</v>
      </c>
      <c r="O13" s="37" t="s">
        <v>52</v>
      </c>
      <c r="P13" s="63" t="s">
        <v>53</v>
      </c>
    </row>
    <row r="14" spans="1:16" x14ac:dyDescent="0.2">
      <c r="A14" s="116" t="s">
        <v>511</v>
      </c>
      <c r="B14" s="117"/>
      <c r="C14" s="118" t="s">
        <v>512</v>
      </c>
      <c r="D14" s="25"/>
      <c r="E14" s="65"/>
      <c r="F14" s="66"/>
      <c r="G14" s="64"/>
      <c r="H14" s="48">
        <f>ROUND(F14*G14,2)</f>
        <v>0</v>
      </c>
      <c r="I14" s="64"/>
      <c r="J14" s="64"/>
      <c r="K14" s="49">
        <f>SUM(H14:J14)</f>
        <v>0</v>
      </c>
      <c r="L14" s="50">
        <f>ROUND(E14*F14,2)</f>
        <v>0</v>
      </c>
      <c r="M14" s="48">
        <f>ROUND(H14*E14,2)</f>
        <v>0</v>
      </c>
      <c r="N14" s="48">
        <f>ROUND(I14*E14,2)</f>
        <v>0</v>
      </c>
      <c r="O14" s="48">
        <f>ROUND(J14*E14,2)</f>
        <v>0</v>
      </c>
      <c r="P14" s="49">
        <f>SUM(M14:O14)</f>
        <v>0</v>
      </c>
    </row>
    <row r="15" spans="1:16" ht="33.75" x14ac:dyDescent="0.2">
      <c r="A15" s="38" t="s">
        <v>513</v>
      </c>
      <c r="B15" s="39"/>
      <c r="C15" s="47" t="s">
        <v>514</v>
      </c>
      <c r="D15" s="25" t="s">
        <v>153</v>
      </c>
      <c r="E15" s="65">
        <v>88</v>
      </c>
      <c r="F15" s="66"/>
      <c r="G15" s="64"/>
      <c r="H15" s="48">
        <f t="shared" ref="H15:H23" si="0">ROUND(F15*G15,2)</f>
        <v>0</v>
      </c>
      <c r="I15" s="64"/>
      <c r="J15" s="64"/>
      <c r="K15" s="49">
        <f t="shared" ref="K15:K23" si="1">SUM(H15:J15)</f>
        <v>0</v>
      </c>
      <c r="L15" s="50">
        <f t="shared" ref="L15:L23" si="2">ROUND(E15*F15,2)</f>
        <v>0</v>
      </c>
      <c r="M15" s="48">
        <f t="shared" ref="M15:M23" si="3">ROUND(H15*E15,2)</f>
        <v>0</v>
      </c>
      <c r="N15" s="48">
        <f t="shared" ref="N15:N23" si="4">ROUND(I15*E15,2)</f>
        <v>0</v>
      </c>
      <c r="O15" s="48">
        <f t="shared" ref="O15:O23" si="5">ROUND(J15*E15,2)</f>
        <v>0</v>
      </c>
      <c r="P15" s="49">
        <f t="shared" ref="P15:P23" si="6">SUM(M15:O15)</f>
        <v>0</v>
      </c>
    </row>
    <row r="16" spans="1:16" ht="22.5" x14ac:dyDescent="0.2">
      <c r="A16" s="38" t="s">
        <v>515</v>
      </c>
      <c r="B16" s="39"/>
      <c r="C16" s="47" t="s">
        <v>516</v>
      </c>
      <c r="D16" s="25" t="s">
        <v>153</v>
      </c>
      <c r="E16" s="65">
        <v>88</v>
      </c>
      <c r="F16" s="66"/>
      <c r="G16" s="64"/>
      <c r="H16" s="48">
        <f t="shared" si="0"/>
        <v>0</v>
      </c>
      <c r="I16" s="64"/>
      <c r="J16" s="64"/>
      <c r="K16" s="49">
        <f t="shared" si="1"/>
        <v>0</v>
      </c>
      <c r="L16" s="50">
        <f t="shared" si="2"/>
        <v>0</v>
      </c>
      <c r="M16" s="48">
        <f t="shared" si="3"/>
        <v>0</v>
      </c>
      <c r="N16" s="48">
        <f t="shared" si="4"/>
        <v>0</v>
      </c>
      <c r="O16" s="48">
        <f t="shared" si="5"/>
        <v>0</v>
      </c>
      <c r="P16" s="49">
        <f t="shared" si="6"/>
        <v>0</v>
      </c>
    </row>
    <row r="17" spans="1:16" ht="33.75" x14ac:dyDescent="0.2">
      <c r="A17" s="38" t="s">
        <v>517</v>
      </c>
      <c r="B17" s="39"/>
      <c r="C17" s="47" t="s">
        <v>518</v>
      </c>
      <c r="D17" s="25" t="s">
        <v>153</v>
      </c>
      <c r="E17" s="65">
        <v>97.6</v>
      </c>
      <c r="F17" s="66"/>
      <c r="G17" s="64"/>
      <c r="H17" s="48">
        <f t="shared" si="0"/>
        <v>0</v>
      </c>
      <c r="I17" s="64"/>
      <c r="J17" s="64"/>
      <c r="K17" s="49">
        <f t="shared" si="1"/>
        <v>0</v>
      </c>
      <c r="L17" s="50">
        <f t="shared" si="2"/>
        <v>0</v>
      </c>
      <c r="M17" s="48">
        <f t="shared" si="3"/>
        <v>0</v>
      </c>
      <c r="N17" s="48">
        <f t="shared" si="4"/>
        <v>0</v>
      </c>
      <c r="O17" s="48">
        <f t="shared" si="5"/>
        <v>0</v>
      </c>
      <c r="P17" s="49">
        <f t="shared" si="6"/>
        <v>0</v>
      </c>
    </row>
    <row r="18" spans="1:16" ht="22.5" x14ac:dyDescent="0.2">
      <c r="A18" s="38" t="s">
        <v>519</v>
      </c>
      <c r="B18" s="39"/>
      <c r="C18" s="47" t="s">
        <v>520</v>
      </c>
      <c r="D18" s="25" t="s">
        <v>152</v>
      </c>
      <c r="E18" s="65">
        <v>8.81</v>
      </c>
      <c r="F18" s="66"/>
      <c r="G18" s="64"/>
      <c r="H18" s="48">
        <f t="shared" si="0"/>
        <v>0</v>
      </c>
      <c r="I18" s="64"/>
      <c r="J18" s="64"/>
      <c r="K18" s="49">
        <f t="shared" si="1"/>
        <v>0</v>
      </c>
      <c r="L18" s="50">
        <f t="shared" si="2"/>
        <v>0</v>
      </c>
      <c r="M18" s="48">
        <f t="shared" si="3"/>
        <v>0</v>
      </c>
      <c r="N18" s="48">
        <f t="shared" si="4"/>
        <v>0</v>
      </c>
      <c r="O18" s="48">
        <f t="shared" si="5"/>
        <v>0</v>
      </c>
      <c r="P18" s="49">
        <f t="shared" si="6"/>
        <v>0</v>
      </c>
    </row>
    <row r="19" spans="1:16" ht="22.5" x14ac:dyDescent="0.2">
      <c r="A19" s="38" t="s">
        <v>521</v>
      </c>
      <c r="B19" s="39"/>
      <c r="C19" s="47" t="s">
        <v>522</v>
      </c>
      <c r="D19" s="25" t="s">
        <v>152</v>
      </c>
      <c r="E19" s="65">
        <v>8.81</v>
      </c>
      <c r="F19" s="66"/>
      <c r="G19" s="64"/>
      <c r="H19" s="48">
        <f t="shared" si="0"/>
        <v>0</v>
      </c>
      <c r="I19" s="64"/>
      <c r="J19" s="64"/>
      <c r="K19" s="49">
        <f t="shared" si="1"/>
        <v>0</v>
      </c>
      <c r="L19" s="50">
        <f t="shared" si="2"/>
        <v>0</v>
      </c>
      <c r="M19" s="48">
        <f t="shared" si="3"/>
        <v>0</v>
      </c>
      <c r="N19" s="48">
        <f t="shared" si="4"/>
        <v>0</v>
      </c>
      <c r="O19" s="48">
        <f t="shared" si="5"/>
        <v>0</v>
      </c>
      <c r="P19" s="49">
        <f t="shared" si="6"/>
        <v>0</v>
      </c>
    </row>
    <row r="20" spans="1:16" x14ac:dyDescent="0.2">
      <c r="A20" s="116" t="s">
        <v>523</v>
      </c>
      <c r="B20" s="117"/>
      <c r="C20" s="118" t="s">
        <v>524</v>
      </c>
      <c r="D20" s="25"/>
      <c r="E20" s="65"/>
      <c r="F20" s="66"/>
      <c r="G20" s="64"/>
      <c r="H20" s="48">
        <f t="shared" si="0"/>
        <v>0</v>
      </c>
      <c r="I20" s="64"/>
      <c r="J20" s="64"/>
      <c r="K20" s="49">
        <f t="shared" si="1"/>
        <v>0</v>
      </c>
      <c r="L20" s="50">
        <f t="shared" si="2"/>
        <v>0</v>
      </c>
      <c r="M20" s="48">
        <f t="shared" si="3"/>
        <v>0</v>
      </c>
      <c r="N20" s="48">
        <f t="shared" si="4"/>
        <v>0</v>
      </c>
      <c r="O20" s="48">
        <f t="shared" si="5"/>
        <v>0</v>
      </c>
      <c r="P20" s="49">
        <f t="shared" si="6"/>
        <v>0</v>
      </c>
    </row>
    <row r="21" spans="1:16" ht="33.75" x14ac:dyDescent="0.2">
      <c r="A21" s="38" t="s">
        <v>525</v>
      </c>
      <c r="B21" s="39"/>
      <c r="C21" s="47" t="s">
        <v>526</v>
      </c>
      <c r="D21" s="25" t="s">
        <v>151</v>
      </c>
      <c r="E21" s="65">
        <v>10.59</v>
      </c>
      <c r="F21" s="66"/>
      <c r="G21" s="64"/>
      <c r="H21" s="48">
        <f t="shared" si="0"/>
        <v>0</v>
      </c>
      <c r="I21" s="64"/>
      <c r="J21" s="64"/>
      <c r="K21" s="49">
        <f t="shared" si="1"/>
        <v>0</v>
      </c>
      <c r="L21" s="50">
        <f t="shared" si="2"/>
        <v>0</v>
      </c>
      <c r="M21" s="48">
        <f t="shared" si="3"/>
        <v>0</v>
      </c>
      <c r="N21" s="48">
        <f t="shared" si="4"/>
        <v>0</v>
      </c>
      <c r="O21" s="48">
        <f t="shared" si="5"/>
        <v>0</v>
      </c>
      <c r="P21" s="49">
        <f t="shared" si="6"/>
        <v>0</v>
      </c>
    </row>
    <row r="22" spans="1:16" x14ac:dyDescent="0.2">
      <c r="A22" s="116" t="s">
        <v>527</v>
      </c>
      <c r="B22" s="117"/>
      <c r="C22" s="118" t="s">
        <v>528</v>
      </c>
      <c r="D22" s="25"/>
      <c r="E22" s="65"/>
      <c r="F22" s="66"/>
      <c r="G22" s="64"/>
      <c r="H22" s="48">
        <f t="shared" si="0"/>
        <v>0</v>
      </c>
      <c r="I22" s="64"/>
      <c r="J22" s="64"/>
      <c r="K22" s="49">
        <f t="shared" si="1"/>
        <v>0</v>
      </c>
      <c r="L22" s="50">
        <f t="shared" si="2"/>
        <v>0</v>
      </c>
      <c r="M22" s="48">
        <f t="shared" si="3"/>
        <v>0</v>
      </c>
      <c r="N22" s="48">
        <f t="shared" si="4"/>
        <v>0</v>
      </c>
      <c r="O22" s="48">
        <f t="shared" si="5"/>
        <v>0</v>
      </c>
      <c r="P22" s="49">
        <f t="shared" si="6"/>
        <v>0</v>
      </c>
    </row>
    <row r="23" spans="1:16" ht="23.25" thickBot="1" x14ac:dyDescent="0.25">
      <c r="A23" s="38" t="s">
        <v>529</v>
      </c>
      <c r="B23" s="39"/>
      <c r="C23" s="47" t="s">
        <v>530</v>
      </c>
      <c r="D23" s="25" t="s">
        <v>152</v>
      </c>
      <c r="E23" s="65">
        <v>23.1</v>
      </c>
      <c r="F23" s="66"/>
      <c r="G23" s="64"/>
      <c r="H23" s="48">
        <f t="shared" si="0"/>
        <v>0</v>
      </c>
      <c r="I23" s="64"/>
      <c r="J23" s="64"/>
      <c r="K23" s="49">
        <f t="shared" si="1"/>
        <v>0</v>
      </c>
      <c r="L23" s="50">
        <f t="shared" si="2"/>
        <v>0</v>
      </c>
      <c r="M23" s="48">
        <f t="shared" si="3"/>
        <v>0</v>
      </c>
      <c r="N23" s="48">
        <f t="shared" si="4"/>
        <v>0</v>
      </c>
      <c r="O23" s="48">
        <f t="shared" si="5"/>
        <v>0</v>
      </c>
      <c r="P23" s="49">
        <f t="shared" si="6"/>
        <v>0</v>
      </c>
    </row>
    <row r="24" spans="1:16" ht="12" thickBot="1" x14ac:dyDescent="0.25">
      <c r="A24" s="170" t="s">
        <v>54</v>
      </c>
      <c r="B24" s="171"/>
      <c r="C24" s="171"/>
      <c r="D24" s="171"/>
      <c r="E24" s="171"/>
      <c r="F24" s="171"/>
      <c r="G24" s="171"/>
      <c r="H24" s="171"/>
      <c r="I24" s="171"/>
      <c r="J24" s="171"/>
      <c r="K24" s="172"/>
      <c r="L24" s="67">
        <f>SUM(L14:L23)</f>
        <v>0</v>
      </c>
      <c r="M24" s="68">
        <f>SUM(M14:M23)</f>
        <v>0</v>
      </c>
      <c r="N24" s="68">
        <f>SUM(N14:N23)</f>
        <v>0</v>
      </c>
      <c r="O24" s="68">
        <f>SUM(O14:O23)</f>
        <v>0</v>
      </c>
      <c r="P24" s="69">
        <f>SUM(P14:P23)</f>
        <v>0</v>
      </c>
    </row>
    <row r="25" spans="1:16" x14ac:dyDescent="0.2">
      <c r="A25" s="17"/>
      <c r="B25" s="17"/>
      <c r="C25" s="17"/>
      <c r="D25" s="17"/>
      <c r="E25" s="17"/>
      <c r="F25" s="17"/>
      <c r="G25" s="17"/>
      <c r="H25" s="17"/>
      <c r="I25" s="17"/>
      <c r="J25" s="17"/>
      <c r="K25" s="17"/>
      <c r="L25" s="17"/>
      <c r="M25" s="17"/>
      <c r="N25" s="17"/>
      <c r="O25" s="17"/>
      <c r="P25" s="17"/>
    </row>
    <row r="26" spans="1:16" x14ac:dyDescent="0.2">
      <c r="A26" s="17"/>
      <c r="B26" s="17"/>
      <c r="C26" s="17"/>
      <c r="D26" s="17"/>
      <c r="E26" s="17"/>
      <c r="F26" s="17"/>
      <c r="G26" s="17"/>
      <c r="H26" s="17"/>
      <c r="I26" s="17"/>
      <c r="J26" s="17"/>
      <c r="K26" s="17"/>
      <c r="L26" s="17"/>
      <c r="M26" s="17"/>
      <c r="N26" s="17"/>
      <c r="O26" s="17"/>
      <c r="P26" s="17"/>
    </row>
    <row r="27" spans="1:16" x14ac:dyDescent="0.2">
      <c r="A27" s="1" t="s">
        <v>14</v>
      </c>
      <c r="B27" s="17"/>
      <c r="C27" s="169">
        <f>'Piel.Nr.19 Kopsavilkums'!C35:H35</f>
        <v>0</v>
      </c>
      <c r="D27" s="169"/>
      <c r="E27" s="169"/>
      <c r="F27" s="169"/>
      <c r="G27" s="169"/>
      <c r="H27" s="169"/>
      <c r="I27" s="17"/>
      <c r="J27" s="17"/>
      <c r="K27" s="17"/>
      <c r="L27" s="17"/>
      <c r="M27" s="17"/>
      <c r="N27" s="17"/>
      <c r="O27" s="17"/>
      <c r="P27" s="17"/>
    </row>
    <row r="28" spans="1:16" x14ac:dyDescent="0.2">
      <c r="A28" s="17"/>
      <c r="B28" s="17"/>
      <c r="C28" s="121" t="s">
        <v>15</v>
      </c>
      <c r="D28" s="121"/>
      <c r="E28" s="121"/>
      <c r="F28" s="121"/>
      <c r="G28" s="121"/>
      <c r="H28" s="121"/>
      <c r="I28" s="17"/>
      <c r="J28" s="17"/>
      <c r="K28" s="17"/>
      <c r="L28" s="17"/>
      <c r="M28" s="17"/>
      <c r="N28" s="17"/>
      <c r="O28" s="17"/>
      <c r="P28" s="17"/>
    </row>
    <row r="29" spans="1:16" x14ac:dyDescent="0.2">
      <c r="A29" s="17"/>
      <c r="B29" s="17"/>
      <c r="C29" s="17"/>
      <c r="D29" s="17"/>
      <c r="E29" s="17"/>
      <c r="F29" s="17"/>
      <c r="G29" s="17"/>
      <c r="H29" s="17"/>
      <c r="I29" s="17"/>
      <c r="J29" s="17"/>
      <c r="K29" s="17"/>
      <c r="L29" s="17"/>
      <c r="M29" s="17"/>
      <c r="N29" s="17"/>
      <c r="O29" s="17"/>
      <c r="P29" s="17"/>
    </row>
    <row r="30" spans="1:16" x14ac:dyDescent="0.2">
      <c r="A30" s="86" t="str">
        <f>'Piel.Nr.19 Kopsavilkums'!A38</f>
        <v>Tāme sastādīta 20__. gada __. _________</v>
      </c>
      <c r="B30" s="87"/>
      <c r="C30" s="87"/>
      <c r="D30" s="87"/>
      <c r="E30" s="17"/>
      <c r="F30" s="17"/>
      <c r="G30" s="17"/>
      <c r="H30" s="17"/>
      <c r="I30" s="17"/>
      <c r="J30" s="17"/>
      <c r="K30" s="17"/>
      <c r="L30" s="17"/>
      <c r="M30" s="17"/>
      <c r="N30" s="17"/>
      <c r="O30" s="17"/>
      <c r="P30" s="17"/>
    </row>
    <row r="31" spans="1:16" x14ac:dyDescent="0.2">
      <c r="A31" s="17"/>
      <c r="B31" s="17"/>
      <c r="C31" s="17"/>
      <c r="D31" s="17"/>
      <c r="E31" s="17"/>
      <c r="F31" s="17"/>
      <c r="G31" s="17"/>
      <c r="H31" s="17"/>
      <c r="I31" s="17"/>
      <c r="J31" s="17"/>
      <c r="K31" s="17"/>
      <c r="L31" s="17"/>
      <c r="M31" s="17"/>
      <c r="N31" s="17"/>
      <c r="O31" s="17"/>
      <c r="P31" s="17"/>
    </row>
    <row r="32" spans="1:16" x14ac:dyDescent="0.2">
      <c r="A32" s="1" t="s">
        <v>38</v>
      </c>
      <c r="B32" s="17"/>
      <c r="C32" s="169">
        <f>'Piel.Nr.19 Kopsavilkums'!C40:H40</f>
        <v>0</v>
      </c>
      <c r="D32" s="169"/>
      <c r="E32" s="169"/>
      <c r="F32" s="169"/>
      <c r="G32" s="169"/>
      <c r="H32" s="169"/>
      <c r="I32" s="17"/>
      <c r="J32" s="17"/>
      <c r="K32" s="17"/>
      <c r="L32" s="17"/>
      <c r="M32" s="17"/>
      <c r="N32" s="17"/>
      <c r="O32" s="17"/>
      <c r="P32" s="17"/>
    </row>
    <row r="33" spans="1:16" x14ac:dyDescent="0.2">
      <c r="A33" s="17"/>
      <c r="B33" s="17"/>
      <c r="C33" s="121" t="s">
        <v>15</v>
      </c>
      <c r="D33" s="121"/>
      <c r="E33" s="121"/>
      <c r="F33" s="121"/>
      <c r="G33" s="121"/>
      <c r="H33" s="121"/>
      <c r="I33" s="17"/>
      <c r="J33" s="17"/>
      <c r="K33" s="17"/>
      <c r="L33" s="17"/>
      <c r="M33" s="17"/>
      <c r="N33" s="17"/>
      <c r="O33" s="17"/>
      <c r="P33" s="17"/>
    </row>
    <row r="34" spans="1:16" x14ac:dyDescent="0.2">
      <c r="A34" s="17"/>
      <c r="B34" s="17"/>
      <c r="C34" s="17"/>
      <c r="D34" s="17"/>
      <c r="E34" s="17"/>
      <c r="F34" s="17"/>
      <c r="G34" s="17"/>
      <c r="H34" s="17"/>
      <c r="I34" s="17"/>
      <c r="J34" s="17"/>
      <c r="K34" s="17"/>
      <c r="L34" s="17"/>
      <c r="M34" s="17"/>
      <c r="N34" s="17"/>
      <c r="O34" s="17"/>
      <c r="P34" s="17"/>
    </row>
    <row r="35" spans="1:16" x14ac:dyDescent="0.2">
      <c r="A35" s="86" t="s">
        <v>57</v>
      </c>
      <c r="B35" s="87"/>
      <c r="C35" s="91">
        <f>'Piel.Nr.19 Kopsavilkums'!C43</f>
        <v>0</v>
      </c>
      <c r="D35" s="51"/>
      <c r="E35" s="17"/>
      <c r="F35" s="17"/>
      <c r="G35" s="17"/>
      <c r="H35" s="17"/>
      <c r="I35" s="17"/>
      <c r="J35" s="17"/>
      <c r="K35" s="17"/>
      <c r="L35" s="17"/>
      <c r="M35" s="17"/>
      <c r="N35" s="17"/>
      <c r="O35" s="17"/>
      <c r="P35" s="17"/>
    </row>
    <row r="36" spans="1:16" x14ac:dyDescent="0.2">
      <c r="A36" s="17"/>
      <c r="B36" s="17"/>
      <c r="C36" s="17"/>
      <c r="D36" s="17"/>
      <c r="E36" s="17"/>
      <c r="F36" s="17"/>
      <c r="G36" s="17"/>
      <c r="H36" s="17"/>
      <c r="I36" s="17"/>
      <c r="J36" s="17"/>
      <c r="K36" s="17"/>
      <c r="L36" s="17"/>
      <c r="M36" s="17"/>
      <c r="N36" s="17"/>
      <c r="O36" s="17"/>
      <c r="P36" s="17"/>
    </row>
  </sheetData>
  <mergeCells count="22">
    <mergeCell ref="C2:I2"/>
    <mergeCell ref="C3:I3"/>
    <mergeCell ref="D5:L5"/>
    <mergeCell ref="D6:L6"/>
    <mergeCell ref="D7:L7"/>
    <mergeCell ref="N9:O9"/>
    <mergeCell ref="A12:A13"/>
    <mergeCell ref="B12:B13"/>
    <mergeCell ref="C12:C13"/>
    <mergeCell ref="D12:D13"/>
    <mergeCell ref="E12:E13"/>
    <mergeCell ref="L12:P12"/>
    <mergeCell ref="C33:H33"/>
    <mergeCell ref="C4:I4"/>
    <mergeCell ref="F12:K12"/>
    <mergeCell ref="A9:F9"/>
    <mergeCell ref="J9:M9"/>
    <mergeCell ref="D8:L8"/>
    <mergeCell ref="A24:K24"/>
    <mergeCell ref="C27:H27"/>
    <mergeCell ref="C28:H28"/>
    <mergeCell ref="C32:H32"/>
  </mergeCells>
  <conditionalFormatting sqref="N9:O9">
    <cfRule type="cellIs" dxfId="119" priority="37" operator="equal">
      <formula>0</formula>
    </cfRule>
  </conditionalFormatting>
  <conditionalFormatting sqref="A9:F9">
    <cfRule type="containsText" dxfId="118" priority="35"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117" priority="34" operator="equal">
      <formula>0</formula>
    </cfRule>
  </conditionalFormatting>
  <conditionalFormatting sqref="O10">
    <cfRule type="cellIs" dxfId="116" priority="33" operator="equal">
      <formula>"20__. gada __. _________"</formula>
    </cfRule>
  </conditionalFormatting>
  <conditionalFormatting sqref="A24:K24">
    <cfRule type="containsText" dxfId="115" priority="32" operator="containsText" text="Tiešās izmaksas kopā, t. sk. darba devēja sociālais nodoklis __.__% ">
      <formula>NOT(ISERROR(SEARCH("Tiešās izmaksas kopā, t. sk. darba devēja sociālais nodoklis __.__% ",A24)))</formula>
    </cfRule>
  </conditionalFormatting>
  <conditionalFormatting sqref="L24:P24">
    <cfRule type="cellIs" dxfId="114" priority="27" operator="equal">
      <formula>0</formula>
    </cfRule>
  </conditionalFormatting>
  <conditionalFormatting sqref="C4:I4">
    <cfRule type="cellIs" dxfId="113" priority="26" operator="equal">
      <formula>0</formula>
    </cfRule>
  </conditionalFormatting>
  <conditionalFormatting sqref="D5:L8">
    <cfRule type="cellIs" dxfId="112" priority="22" operator="equal">
      <formula>0</formula>
    </cfRule>
  </conditionalFormatting>
  <conditionalFormatting sqref="A14:B19 I14:J19 D14:G19 D21:G21 I21:J21 A21:B21 A23:B23 I23:J23 D23:G23">
    <cfRule type="cellIs" dxfId="111" priority="9" operator="equal">
      <formula>0</formula>
    </cfRule>
  </conditionalFormatting>
  <conditionalFormatting sqref="P10">
    <cfRule type="cellIs" dxfId="110" priority="18" operator="equal">
      <formula>"20__. gada __. _________"</formula>
    </cfRule>
  </conditionalFormatting>
  <conditionalFormatting sqref="C32:H32">
    <cfRule type="cellIs" dxfId="109" priority="15" operator="equal">
      <formula>0</formula>
    </cfRule>
  </conditionalFormatting>
  <conditionalFormatting sqref="C27:H27">
    <cfRule type="cellIs" dxfId="108" priority="14" operator="equal">
      <formula>0</formula>
    </cfRule>
  </conditionalFormatting>
  <conditionalFormatting sqref="C32:H32 C35 C27:H27">
    <cfRule type="cellIs" dxfId="107" priority="13" operator="equal">
      <formula>0</formula>
    </cfRule>
  </conditionalFormatting>
  <conditionalFormatting sqref="D1">
    <cfRule type="cellIs" dxfId="106" priority="12" operator="equal">
      <formula>0</formula>
    </cfRule>
  </conditionalFormatting>
  <conditionalFormatting sqref="H14:H19 K14:P19 K21:P21 H21 H23 K23:P23">
    <cfRule type="cellIs" dxfId="105" priority="8" operator="equal">
      <formula>0</formula>
    </cfRule>
  </conditionalFormatting>
  <conditionalFormatting sqref="C14:C19 C21 C23">
    <cfRule type="cellIs" dxfId="104" priority="7" operator="equal">
      <formula>0</formula>
    </cfRule>
  </conditionalFormatting>
  <conditionalFormatting sqref="C22">
    <cfRule type="cellIs" dxfId="103" priority="1" operator="equal">
      <formula>0</formula>
    </cfRule>
  </conditionalFormatting>
  <conditionalFormatting sqref="A20:B20 I20:J20 D20:G20">
    <cfRule type="cellIs" dxfId="102" priority="6" operator="equal">
      <formula>0</formula>
    </cfRule>
  </conditionalFormatting>
  <conditionalFormatting sqref="H20 K20:P20">
    <cfRule type="cellIs" dxfId="101" priority="5" operator="equal">
      <formula>0</formula>
    </cfRule>
  </conditionalFormatting>
  <conditionalFormatting sqref="C20">
    <cfRule type="cellIs" dxfId="100" priority="4" operator="equal">
      <formula>0</formula>
    </cfRule>
  </conditionalFormatting>
  <conditionalFormatting sqref="A22:B22 I22:J22 D22:G22">
    <cfRule type="cellIs" dxfId="99" priority="3" operator="equal">
      <formula>0</formula>
    </cfRule>
  </conditionalFormatting>
  <conditionalFormatting sqref="H22 K22:P22">
    <cfRule type="cellIs" dxfId="98" priority="2" operator="equal">
      <formula>0</formula>
    </cfRule>
  </conditionalFormatting>
  <pageMargins left="0.7" right="0.7" top="0.75" bottom="0.75" header="0.3" footer="0.3"/>
  <pageSetup paperSize="9" scale="79" orientation="landscape" r:id="rId1"/>
  <extLst>
    <ext xmlns:x14="http://schemas.microsoft.com/office/spreadsheetml/2009/9/main" uri="{78C0D931-6437-407d-A8EE-F0AAD7539E65}">
      <x14:conditionalFormattings>
        <x14:conditionalFormatting xmlns:xm="http://schemas.microsoft.com/office/excel/2006/main">
          <x14:cfRule type="containsText" priority="17" operator="containsText" id="{36249DFF-DD18-40B1-AB61-D280DA74812E}">
            <xm:f>NOT(ISERROR(SEARCH("Tāme sastādīta ____. gada ___. ______________",A30)))</xm:f>
            <xm:f>"Tāme sastādīta ____. gada ___. ______________"</xm:f>
            <x14:dxf>
              <font>
                <color auto="1"/>
              </font>
              <fill>
                <patternFill>
                  <bgColor rgb="FFC6EFCE"/>
                </patternFill>
              </fill>
            </x14:dxf>
          </x14:cfRule>
          <xm:sqref>A30</xm:sqref>
        </x14:conditionalFormatting>
        <x14:conditionalFormatting xmlns:xm="http://schemas.microsoft.com/office/excel/2006/main">
          <x14:cfRule type="containsText" priority="16" operator="containsText" id="{708D048F-4463-4EB3-AF79-B8653AFFB42B}">
            <xm:f>NOT(ISERROR(SEARCH("Sertifikāta Nr. _________________________________",A35)))</xm:f>
            <xm:f>"Sertifikāta Nr. _________________________________"</xm:f>
            <x14:dxf>
              <font>
                <color auto="1"/>
              </font>
              <fill>
                <patternFill>
                  <bgColor rgb="FFC6EFCE"/>
                </patternFill>
              </fill>
            </x14:dxf>
          </x14:cfRule>
          <xm:sqref>A35</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P36"/>
  <sheetViews>
    <sheetView view="pageBreakPreview" zoomScale="60" zoomScaleNormal="100" workbookViewId="0">
      <selection activeCell="C48" sqref="C48"/>
    </sheetView>
  </sheetViews>
  <sheetFormatPr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3"/>
      <c r="B1" s="23"/>
      <c r="C1" s="27" t="s">
        <v>39</v>
      </c>
      <c r="D1" s="52">
        <f>'Piel.Nr.19 Kopsavilkums'!A22</f>
        <v>0</v>
      </c>
      <c r="E1" s="23"/>
      <c r="F1" s="23"/>
      <c r="G1" s="23"/>
      <c r="H1" s="23"/>
      <c r="I1" s="23"/>
      <c r="J1" s="23"/>
      <c r="N1" s="26"/>
      <c r="O1" s="27"/>
      <c r="P1" s="28"/>
    </row>
    <row r="2" spans="1:16" x14ac:dyDescent="0.2">
      <c r="A2" s="29"/>
      <c r="B2" s="29"/>
      <c r="C2" s="173" t="s">
        <v>531</v>
      </c>
      <c r="D2" s="173"/>
      <c r="E2" s="173"/>
      <c r="F2" s="173"/>
      <c r="G2" s="173"/>
      <c r="H2" s="173"/>
      <c r="I2" s="173"/>
      <c r="J2" s="29"/>
    </row>
    <row r="3" spans="1:16" x14ac:dyDescent="0.2">
      <c r="A3" s="30"/>
      <c r="B3" s="30"/>
      <c r="C3" s="164" t="s">
        <v>18</v>
      </c>
      <c r="D3" s="164"/>
      <c r="E3" s="164"/>
      <c r="F3" s="164"/>
      <c r="G3" s="164"/>
      <c r="H3" s="164"/>
      <c r="I3" s="164"/>
      <c r="J3" s="30"/>
    </row>
    <row r="4" spans="1:16" x14ac:dyDescent="0.2">
      <c r="A4" s="30"/>
      <c r="B4" s="30"/>
      <c r="C4" s="174" t="s">
        <v>55</v>
      </c>
      <c r="D4" s="174"/>
      <c r="E4" s="174"/>
      <c r="F4" s="174"/>
      <c r="G4" s="174"/>
      <c r="H4" s="174"/>
      <c r="I4" s="174"/>
      <c r="J4" s="30"/>
    </row>
    <row r="5" spans="1:16" x14ac:dyDescent="0.2">
      <c r="A5" s="23"/>
      <c r="B5" s="23"/>
      <c r="C5" s="27" t="s">
        <v>5</v>
      </c>
      <c r="D5" s="187" t="str">
        <f>'Piel.Nr.19 Kopsavilkums'!D6</f>
        <v>Energoefektivitātes paaugstināšana daudzdzīvokļu dzīvojamā mājā Rūpniecības ielā 42, Valmierā</v>
      </c>
      <c r="E5" s="187"/>
      <c r="F5" s="187"/>
      <c r="G5" s="187"/>
      <c r="H5" s="187"/>
      <c r="I5" s="187"/>
      <c r="J5" s="187"/>
      <c r="K5" s="187"/>
      <c r="L5" s="187"/>
      <c r="M5" s="17"/>
      <c r="N5" s="17"/>
      <c r="O5" s="17"/>
      <c r="P5" s="17"/>
    </row>
    <row r="6" spans="1:16" x14ac:dyDescent="0.2">
      <c r="A6" s="23"/>
      <c r="B6" s="23"/>
      <c r="C6" s="27" t="s">
        <v>6</v>
      </c>
      <c r="D6" s="187" t="str">
        <f>'Piel.Nr.19 Kopsavilkums'!D7</f>
        <v>Energoefektivitātes paaugstināšana daudzdzīvokļu dzīvojamā mājā Rūpniecības ielā 42, Valmierā</v>
      </c>
      <c r="E6" s="187"/>
      <c r="F6" s="187"/>
      <c r="G6" s="187"/>
      <c r="H6" s="187"/>
      <c r="I6" s="187"/>
      <c r="J6" s="187"/>
      <c r="K6" s="187"/>
      <c r="L6" s="187"/>
      <c r="M6" s="17"/>
      <c r="N6" s="17"/>
      <c r="O6" s="17"/>
      <c r="P6" s="17"/>
    </row>
    <row r="7" spans="1:16" x14ac:dyDescent="0.2">
      <c r="A7" s="23"/>
      <c r="B7" s="23"/>
      <c r="C7" s="27" t="s">
        <v>7</v>
      </c>
      <c r="D7" s="187" t="str">
        <f>'Piel.Nr.19 Kopsavilkums'!D8</f>
        <v>Rūpniecības ielā 42, Valmierā</v>
      </c>
      <c r="E7" s="187"/>
      <c r="F7" s="187"/>
      <c r="G7" s="187"/>
      <c r="H7" s="187"/>
      <c r="I7" s="187"/>
      <c r="J7" s="187"/>
      <c r="K7" s="187"/>
      <c r="L7" s="187"/>
      <c r="M7" s="17"/>
      <c r="N7" s="17"/>
      <c r="O7" s="17"/>
      <c r="P7" s="17"/>
    </row>
    <row r="8" spans="1:16" x14ac:dyDescent="0.2">
      <c r="A8" s="23"/>
      <c r="B8" s="23"/>
      <c r="C8" s="4" t="s">
        <v>21</v>
      </c>
      <c r="D8" s="187" t="str">
        <f>'Piel.Nr.19 Kopsavilkums'!D9</f>
        <v>VN 2019/28</v>
      </c>
      <c r="E8" s="187"/>
      <c r="F8" s="187"/>
      <c r="G8" s="187"/>
      <c r="H8" s="187"/>
      <c r="I8" s="187"/>
      <c r="J8" s="187"/>
      <c r="K8" s="187"/>
      <c r="L8" s="187"/>
      <c r="M8" s="17"/>
      <c r="N8" s="17"/>
      <c r="O8" s="17"/>
      <c r="P8" s="17"/>
    </row>
    <row r="9" spans="1:16" ht="11.25" customHeight="1" x14ac:dyDescent="0.2">
      <c r="A9" s="175" t="s">
        <v>40</v>
      </c>
      <c r="B9" s="175"/>
      <c r="C9" s="175"/>
      <c r="D9" s="175"/>
      <c r="E9" s="175"/>
      <c r="F9" s="175"/>
      <c r="G9" s="31"/>
      <c r="H9" s="31"/>
      <c r="I9" s="31"/>
      <c r="J9" s="179" t="s">
        <v>41</v>
      </c>
      <c r="K9" s="179"/>
      <c r="L9" s="179"/>
      <c r="M9" s="179"/>
      <c r="N9" s="186">
        <f>P24</f>
        <v>0</v>
      </c>
      <c r="O9" s="186"/>
      <c r="P9" s="31"/>
    </row>
    <row r="10" spans="1:16" x14ac:dyDescent="0.2">
      <c r="A10" s="32"/>
      <c r="B10" s="33"/>
      <c r="C10" s="4"/>
      <c r="D10" s="23"/>
      <c r="E10" s="23"/>
      <c r="F10" s="23"/>
      <c r="G10" s="23"/>
      <c r="H10" s="23"/>
      <c r="I10" s="23"/>
      <c r="J10" s="23"/>
      <c r="K10" s="23"/>
      <c r="L10" s="29"/>
      <c r="M10" s="29"/>
      <c r="O10" s="89"/>
      <c r="P10" s="88" t="str">
        <f>A30</f>
        <v>Tāme sastādīta 20__. gada __. _________</v>
      </c>
    </row>
    <row r="11" spans="1:16" ht="12" thickBot="1" x14ac:dyDescent="0.25">
      <c r="A11" s="32"/>
      <c r="B11" s="33"/>
      <c r="C11" s="4"/>
      <c r="D11" s="23"/>
      <c r="E11" s="23"/>
      <c r="F11" s="23"/>
      <c r="G11" s="23"/>
      <c r="H11" s="23"/>
      <c r="I11" s="23"/>
      <c r="J11" s="23"/>
      <c r="K11" s="23"/>
      <c r="L11" s="34"/>
      <c r="M11" s="34"/>
      <c r="N11" s="35"/>
      <c r="O11" s="26"/>
      <c r="P11" s="23"/>
    </row>
    <row r="12" spans="1:16" x14ac:dyDescent="0.2">
      <c r="A12" s="143" t="s">
        <v>24</v>
      </c>
      <c r="B12" s="181" t="s">
        <v>42</v>
      </c>
      <c r="C12" s="177" t="s">
        <v>43</v>
      </c>
      <c r="D12" s="184" t="s">
        <v>44</v>
      </c>
      <c r="E12" s="167" t="s">
        <v>45</v>
      </c>
      <c r="F12" s="176" t="s">
        <v>46</v>
      </c>
      <c r="G12" s="177"/>
      <c r="H12" s="177"/>
      <c r="I12" s="177"/>
      <c r="J12" s="177"/>
      <c r="K12" s="178"/>
      <c r="L12" s="176" t="s">
        <v>47</v>
      </c>
      <c r="M12" s="177"/>
      <c r="N12" s="177"/>
      <c r="O12" s="177"/>
      <c r="P12" s="178"/>
    </row>
    <row r="13" spans="1:16" ht="126.75" customHeight="1" thickBot="1" x14ac:dyDescent="0.25">
      <c r="A13" s="180"/>
      <c r="B13" s="182"/>
      <c r="C13" s="183"/>
      <c r="D13" s="185"/>
      <c r="E13" s="168"/>
      <c r="F13" s="36" t="s">
        <v>48</v>
      </c>
      <c r="G13" s="37" t="s">
        <v>49</v>
      </c>
      <c r="H13" s="37" t="s">
        <v>50</v>
      </c>
      <c r="I13" s="37" t="s">
        <v>51</v>
      </c>
      <c r="J13" s="37" t="s">
        <v>52</v>
      </c>
      <c r="K13" s="63" t="s">
        <v>53</v>
      </c>
      <c r="L13" s="36" t="s">
        <v>48</v>
      </c>
      <c r="M13" s="37" t="s">
        <v>50</v>
      </c>
      <c r="N13" s="37" t="s">
        <v>51</v>
      </c>
      <c r="O13" s="37" t="s">
        <v>52</v>
      </c>
      <c r="P13" s="63" t="s">
        <v>53</v>
      </c>
    </row>
    <row r="14" spans="1:16" ht="22.5" x14ac:dyDescent="0.2">
      <c r="A14" s="116" t="s">
        <v>532</v>
      </c>
      <c r="B14" s="117"/>
      <c r="C14" s="118" t="s">
        <v>533</v>
      </c>
      <c r="D14" s="25"/>
      <c r="E14" s="65"/>
      <c r="F14" s="66"/>
      <c r="G14" s="64"/>
      <c r="H14" s="48">
        <f>ROUND(F14*G14,2)</f>
        <v>0</v>
      </c>
      <c r="I14" s="64"/>
      <c r="J14" s="64"/>
      <c r="K14" s="49">
        <f>SUM(H14:J14)</f>
        <v>0</v>
      </c>
      <c r="L14" s="50">
        <f>ROUND(E14*F14,2)</f>
        <v>0</v>
      </c>
      <c r="M14" s="48">
        <f>ROUND(H14*E14,2)</f>
        <v>0</v>
      </c>
      <c r="N14" s="48">
        <f>ROUND(I14*E14,2)</f>
        <v>0</v>
      </c>
      <c r="O14" s="48">
        <f>ROUND(J14*E14,2)</f>
        <v>0</v>
      </c>
      <c r="P14" s="49">
        <f>SUM(M14:O14)</f>
        <v>0</v>
      </c>
    </row>
    <row r="15" spans="1:16" ht="56.25" x14ac:dyDescent="0.2">
      <c r="A15" s="38" t="s">
        <v>534</v>
      </c>
      <c r="B15" s="39"/>
      <c r="C15" s="47" t="s">
        <v>535</v>
      </c>
      <c r="D15" s="25" t="s">
        <v>151</v>
      </c>
      <c r="E15" s="65">
        <v>44.55</v>
      </c>
      <c r="F15" s="66"/>
      <c r="G15" s="64"/>
      <c r="H15" s="48">
        <f t="shared" ref="H15:H23" si="0">ROUND(F15*G15,2)</f>
        <v>0</v>
      </c>
      <c r="I15" s="64"/>
      <c r="J15" s="64"/>
      <c r="K15" s="49">
        <f t="shared" ref="K15:K23" si="1">SUM(H15:J15)</f>
        <v>0</v>
      </c>
      <c r="L15" s="50">
        <f t="shared" ref="L15:L23" si="2">ROUND(E15*F15,2)</f>
        <v>0</v>
      </c>
      <c r="M15" s="48">
        <f t="shared" ref="M15:M23" si="3">ROUND(H15*E15,2)</f>
        <v>0</v>
      </c>
      <c r="N15" s="48">
        <f t="shared" ref="N15:N23" si="4">ROUND(I15*E15,2)</f>
        <v>0</v>
      </c>
      <c r="O15" s="48">
        <f t="shared" ref="O15:O23" si="5">ROUND(J15*E15,2)</f>
        <v>0</v>
      </c>
      <c r="P15" s="49">
        <f t="shared" ref="P15:P23" si="6">SUM(M15:O15)</f>
        <v>0</v>
      </c>
    </row>
    <row r="16" spans="1:16" x14ac:dyDescent="0.2">
      <c r="A16" s="38" t="s">
        <v>536</v>
      </c>
      <c r="B16" s="39"/>
      <c r="C16" s="47" t="s">
        <v>233</v>
      </c>
      <c r="D16" s="25" t="s">
        <v>153</v>
      </c>
      <c r="E16" s="65">
        <v>280.5</v>
      </c>
      <c r="F16" s="66"/>
      <c r="G16" s="64"/>
      <c r="H16" s="48">
        <f t="shared" si="0"/>
        <v>0</v>
      </c>
      <c r="I16" s="64"/>
      <c r="J16" s="64"/>
      <c r="K16" s="49">
        <f t="shared" si="1"/>
        <v>0</v>
      </c>
      <c r="L16" s="50">
        <f t="shared" si="2"/>
        <v>0</v>
      </c>
      <c r="M16" s="48">
        <f t="shared" si="3"/>
        <v>0</v>
      </c>
      <c r="N16" s="48">
        <f t="shared" si="4"/>
        <v>0</v>
      </c>
      <c r="O16" s="48">
        <f t="shared" si="5"/>
        <v>0</v>
      </c>
      <c r="P16" s="49">
        <f t="shared" si="6"/>
        <v>0</v>
      </c>
    </row>
    <row r="17" spans="1:16" ht="33.75" x14ac:dyDescent="0.2">
      <c r="A17" s="38" t="s">
        <v>537</v>
      </c>
      <c r="B17" s="39"/>
      <c r="C17" s="47" t="s">
        <v>538</v>
      </c>
      <c r="D17" s="25" t="s">
        <v>152</v>
      </c>
      <c r="E17" s="65">
        <v>44.55</v>
      </c>
      <c r="F17" s="66"/>
      <c r="G17" s="64"/>
      <c r="H17" s="48">
        <f t="shared" si="0"/>
        <v>0</v>
      </c>
      <c r="I17" s="64"/>
      <c r="J17" s="64"/>
      <c r="K17" s="49">
        <f t="shared" si="1"/>
        <v>0</v>
      </c>
      <c r="L17" s="50">
        <f t="shared" si="2"/>
        <v>0</v>
      </c>
      <c r="M17" s="48">
        <f t="shared" si="3"/>
        <v>0</v>
      </c>
      <c r="N17" s="48">
        <f t="shared" si="4"/>
        <v>0</v>
      </c>
      <c r="O17" s="48">
        <f t="shared" si="5"/>
        <v>0</v>
      </c>
      <c r="P17" s="49">
        <f t="shared" si="6"/>
        <v>0</v>
      </c>
    </row>
    <row r="18" spans="1:16" ht="12" customHeight="1" x14ac:dyDescent="0.2">
      <c r="A18" s="116" t="s">
        <v>539</v>
      </c>
      <c r="B18" s="117"/>
      <c r="C18" s="118" t="s">
        <v>540</v>
      </c>
      <c r="D18" s="119"/>
      <c r="E18" s="65"/>
      <c r="F18" s="66"/>
      <c r="G18" s="64"/>
      <c r="H18" s="48">
        <f t="shared" si="0"/>
        <v>0</v>
      </c>
      <c r="I18" s="64"/>
      <c r="J18" s="64"/>
      <c r="K18" s="49">
        <f t="shared" si="1"/>
        <v>0</v>
      </c>
      <c r="L18" s="50">
        <f t="shared" si="2"/>
        <v>0</v>
      </c>
      <c r="M18" s="48">
        <f t="shared" si="3"/>
        <v>0</v>
      </c>
      <c r="N18" s="48">
        <f t="shared" si="4"/>
        <v>0</v>
      </c>
      <c r="O18" s="48">
        <f t="shared" si="5"/>
        <v>0</v>
      </c>
      <c r="P18" s="49">
        <f t="shared" si="6"/>
        <v>0</v>
      </c>
    </row>
    <row r="19" spans="1:16" ht="22.5" x14ac:dyDescent="0.2">
      <c r="A19" s="38" t="s">
        <v>541</v>
      </c>
      <c r="B19" s="39"/>
      <c r="C19" s="47" t="s">
        <v>542</v>
      </c>
      <c r="D19" s="25" t="s">
        <v>152</v>
      </c>
      <c r="E19" s="65">
        <v>77.92</v>
      </c>
      <c r="F19" s="66"/>
      <c r="G19" s="64"/>
      <c r="H19" s="48">
        <f t="shared" si="0"/>
        <v>0</v>
      </c>
      <c r="I19" s="64"/>
      <c r="J19" s="64"/>
      <c r="K19" s="49">
        <f t="shared" si="1"/>
        <v>0</v>
      </c>
      <c r="L19" s="50">
        <f t="shared" si="2"/>
        <v>0</v>
      </c>
      <c r="M19" s="48">
        <f t="shared" si="3"/>
        <v>0</v>
      </c>
      <c r="N19" s="48">
        <f t="shared" si="4"/>
        <v>0</v>
      </c>
      <c r="O19" s="48">
        <f t="shared" si="5"/>
        <v>0</v>
      </c>
      <c r="P19" s="49">
        <f t="shared" si="6"/>
        <v>0</v>
      </c>
    </row>
    <row r="20" spans="1:16" ht="45" x14ac:dyDescent="0.2">
      <c r="A20" s="38" t="s">
        <v>543</v>
      </c>
      <c r="B20" s="39"/>
      <c r="C20" s="47" t="s">
        <v>544</v>
      </c>
      <c r="D20" s="25" t="s">
        <v>152</v>
      </c>
      <c r="E20" s="65">
        <v>15.58</v>
      </c>
      <c r="F20" s="66"/>
      <c r="G20" s="64"/>
      <c r="H20" s="48">
        <f t="shared" si="0"/>
        <v>0</v>
      </c>
      <c r="I20" s="64"/>
      <c r="J20" s="64"/>
      <c r="K20" s="49">
        <f t="shared" si="1"/>
        <v>0</v>
      </c>
      <c r="L20" s="50">
        <f t="shared" si="2"/>
        <v>0</v>
      </c>
      <c r="M20" s="48">
        <f t="shared" si="3"/>
        <v>0</v>
      </c>
      <c r="N20" s="48">
        <f t="shared" si="4"/>
        <v>0</v>
      </c>
      <c r="O20" s="48">
        <f t="shared" si="5"/>
        <v>0</v>
      </c>
      <c r="P20" s="49">
        <f t="shared" si="6"/>
        <v>0</v>
      </c>
    </row>
    <row r="21" spans="1:16" ht="22.5" x14ac:dyDescent="0.2">
      <c r="A21" s="38" t="s">
        <v>545</v>
      </c>
      <c r="B21" s="39"/>
      <c r="C21" s="47" t="s">
        <v>546</v>
      </c>
      <c r="D21" s="25" t="s">
        <v>152</v>
      </c>
      <c r="E21" s="65">
        <v>15.58</v>
      </c>
      <c r="F21" s="66"/>
      <c r="G21" s="64"/>
      <c r="H21" s="48">
        <f t="shared" si="0"/>
        <v>0</v>
      </c>
      <c r="I21" s="64"/>
      <c r="J21" s="64"/>
      <c r="K21" s="49">
        <f t="shared" si="1"/>
        <v>0</v>
      </c>
      <c r="L21" s="50">
        <f t="shared" si="2"/>
        <v>0</v>
      </c>
      <c r="M21" s="48">
        <f t="shared" si="3"/>
        <v>0</v>
      </c>
      <c r="N21" s="48">
        <f t="shared" si="4"/>
        <v>0</v>
      </c>
      <c r="O21" s="48">
        <f t="shared" si="5"/>
        <v>0</v>
      </c>
      <c r="P21" s="49">
        <f t="shared" si="6"/>
        <v>0</v>
      </c>
    </row>
    <row r="22" spans="1:16" ht="33.75" x14ac:dyDescent="0.2">
      <c r="A22" s="38" t="s">
        <v>547</v>
      </c>
      <c r="B22" s="39"/>
      <c r="C22" s="47" t="s">
        <v>548</v>
      </c>
      <c r="D22" s="25" t="s">
        <v>152</v>
      </c>
      <c r="E22" s="65">
        <v>77.92</v>
      </c>
      <c r="F22" s="66"/>
      <c r="G22" s="64"/>
      <c r="H22" s="48">
        <f t="shared" si="0"/>
        <v>0</v>
      </c>
      <c r="I22" s="64"/>
      <c r="J22" s="64"/>
      <c r="K22" s="49">
        <f t="shared" si="1"/>
        <v>0</v>
      </c>
      <c r="L22" s="50">
        <f t="shared" si="2"/>
        <v>0</v>
      </c>
      <c r="M22" s="48">
        <f t="shared" si="3"/>
        <v>0</v>
      </c>
      <c r="N22" s="48">
        <f t="shared" si="4"/>
        <v>0</v>
      </c>
      <c r="O22" s="48">
        <f t="shared" si="5"/>
        <v>0</v>
      </c>
      <c r="P22" s="49">
        <f t="shared" si="6"/>
        <v>0</v>
      </c>
    </row>
    <row r="23" spans="1:16" ht="34.5" thickBot="1" x14ac:dyDescent="0.25">
      <c r="A23" s="38" t="s">
        <v>549</v>
      </c>
      <c r="B23" s="39"/>
      <c r="C23" s="47" t="s">
        <v>550</v>
      </c>
      <c r="D23" s="25" t="s">
        <v>152</v>
      </c>
      <c r="E23" s="65">
        <v>77.92</v>
      </c>
      <c r="F23" s="66"/>
      <c r="G23" s="64"/>
      <c r="H23" s="48">
        <f t="shared" si="0"/>
        <v>0</v>
      </c>
      <c r="I23" s="64"/>
      <c r="J23" s="64"/>
      <c r="K23" s="49">
        <f t="shared" si="1"/>
        <v>0</v>
      </c>
      <c r="L23" s="50">
        <f t="shared" si="2"/>
        <v>0</v>
      </c>
      <c r="M23" s="48">
        <f t="shared" si="3"/>
        <v>0</v>
      </c>
      <c r="N23" s="48">
        <f t="shared" si="4"/>
        <v>0</v>
      </c>
      <c r="O23" s="48">
        <f t="shared" si="5"/>
        <v>0</v>
      </c>
      <c r="P23" s="49">
        <f t="shared" si="6"/>
        <v>0</v>
      </c>
    </row>
    <row r="24" spans="1:16" ht="12" thickBot="1" x14ac:dyDescent="0.25">
      <c r="A24" s="170" t="s">
        <v>54</v>
      </c>
      <c r="B24" s="171"/>
      <c r="C24" s="171"/>
      <c r="D24" s="171"/>
      <c r="E24" s="171"/>
      <c r="F24" s="171"/>
      <c r="G24" s="171"/>
      <c r="H24" s="171"/>
      <c r="I24" s="171"/>
      <c r="J24" s="171"/>
      <c r="K24" s="172"/>
      <c r="L24" s="67">
        <f>SUM(L14:L23)</f>
        <v>0</v>
      </c>
      <c r="M24" s="68">
        <f>SUM(M14:M23)</f>
        <v>0</v>
      </c>
      <c r="N24" s="68">
        <f>SUM(N14:N23)</f>
        <v>0</v>
      </c>
      <c r="O24" s="68">
        <f>SUM(O14:O23)</f>
        <v>0</v>
      </c>
      <c r="P24" s="69">
        <f>SUM(P14:P23)</f>
        <v>0</v>
      </c>
    </row>
    <row r="25" spans="1:16" x14ac:dyDescent="0.2">
      <c r="A25" s="17"/>
      <c r="B25" s="17"/>
      <c r="C25" s="17"/>
      <c r="D25" s="17"/>
      <c r="E25" s="17"/>
      <c r="F25" s="17"/>
      <c r="G25" s="17"/>
      <c r="H25" s="17"/>
      <c r="I25" s="17"/>
      <c r="J25" s="17"/>
      <c r="K25" s="17"/>
      <c r="L25" s="17"/>
      <c r="M25" s="17"/>
      <c r="N25" s="17"/>
      <c r="O25" s="17"/>
      <c r="P25" s="17"/>
    </row>
    <row r="26" spans="1:16" x14ac:dyDescent="0.2">
      <c r="A26" s="17"/>
      <c r="B26" s="17"/>
      <c r="C26" s="17"/>
      <c r="D26" s="17"/>
      <c r="E26" s="17"/>
      <c r="F26" s="17"/>
      <c r="G26" s="17"/>
      <c r="H26" s="17"/>
      <c r="I26" s="17"/>
      <c r="J26" s="17"/>
      <c r="K26" s="17"/>
      <c r="L26" s="17"/>
      <c r="M26" s="17"/>
      <c r="N26" s="17"/>
      <c r="O26" s="17"/>
      <c r="P26" s="17"/>
    </row>
    <row r="27" spans="1:16" x14ac:dyDescent="0.2">
      <c r="A27" s="1" t="s">
        <v>14</v>
      </c>
      <c r="B27" s="17"/>
      <c r="C27" s="169">
        <f>'Piel.Nr.19 Kopsavilkums'!C35:H35</f>
        <v>0</v>
      </c>
      <c r="D27" s="169"/>
      <c r="E27" s="169"/>
      <c r="F27" s="169"/>
      <c r="G27" s="169"/>
      <c r="H27" s="169"/>
      <c r="I27" s="17"/>
      <c r="J27" s="17"/>
      <c r="K27" s="17"/>
      <c r="L27" s="17"/>
      <c r="M27" s="17"/>
      <c r="N27" s="17"/>
      <c r="O27" s="17"/>
      <c r="P27" s="17"/>
    </row>
    <row r="28" spans="1:16" x14ac:dyDescent="0.2">
      <c r="A28" s="17"/>
      <c r="B28" s="17"/>
      <c r="C28" s="121" t="s">
        <v>15</v>
      </c>
      <c r="D28" s="121"/>
      <c r="E28" s="121"/>
      <c r="F28" s="121"/>
      <c r="G28" s="121"/>
      <c r="H28" s="121"/>
      <c r="I28" s="17"/>
      <c r="J28" s="17"/>
      <c r="K28" s="17"/>
      <c r="L28" s="17"/>
      <c r="M28" s="17"/>
      <c r="N28" s="17"/>
      <c r="O28" s="17"/>
      <c r="P28" s="17"/>
    </row>
    <row r="29" spans="1:16" x14ac:dyDescent="0.2">
      <c r="A29" s="17"/>
      <c r="B29" s="17"/>
      <c r="C29" s="17"/>
      <c r="D29" s="17"/>
      <c r="E29" s="17"/>
      <c r="F29" s="17"/>
      <c r="G29" s="17"/>
      <c r="H29" s="17"/>
      <c r="I29" s="17"/>
      <c r="J29" s="17"/>
      <c r="K29" s="17"/>
      <c r="L29" s="17"/>
      <c r="M29" s="17"/>
      <c r="N29" s="17"/>
      <c r="O29" s="17"/>
      <c r="P29" s="17"/>
    </row>
    <row r="30" spans="1:16" x14ac:dyDescent="0.2">
      <c r="A30" s="86" t="str">
        <f>'Piel.Nr.19 Kopsavilkums'!A38</f>
        <v>Tāme sastādīta 20__. gada __. _________</v>
      </c>
      <c r="B30" s="87"/>
      <c r="C30" s="87"/>
      <c r="D30" s="87"/>
      <c r="E30" s="17"/>
      <c r="F30" s="17"/>
      <c r="G30" s="17"/>
      <c r="H30" s="17"/>
      <c r="I30" s="17"/>
      <c r="J30" s="17"/>
      <c r="K30" s="17"/>
      <c r="L30" s="17"/>
      <c r="M30" s="17"/>
      <c r="N30" s="17"/>
      <c r="O30" s="17"/>
      <c r="P30" s="17"/>
    </row>
    <row r="31" spans="1:16" x14ac:dyDescent="0.2">
      <c r="A31" s="17"/>
      <c r="B31" s="17"/>
      <c r="C31" s="17"/>
      <c r="D31" s="17"/>
      <c r="E31" s="17"/>
      <c r="F31" s="17"/>
      <c r="G31" s="17"/>
      <c r="H31" s="17"/>
      <c r="I31" s="17"/>
      <c r="J31" s="17"/>
      <c r="K31" s="17"/>
      <c r="L31" s="17"/>
      <c r="M31" s="17"/>
      <c r="N31" s="17"/>
      <c r="O31" s="17"/>
      <c r="P31" s="17"/>
    </row>
    <row r="32" spans="1:16" x14ac:dyDescent="0.2">
      <c r="A32" s="1" t="s">
        <v>38</v>
      </c>
      <c r="B32" s="17"/>
      <c r="C32" s="169">
        <f>'Piel.Nr.19 Kopsavilkums'!C40:H40</f>
        <v>0</v>
      </c>
      <c r="D32" s="169"/>
      <c r="E32" s="169"/>
      <c r="F32" s="169"/>
      <c r="G32" s="169"/>
      <c r="H32" s="169"/>
      <c r="I32" s="17"/>
      <c r="J32" s="17"/>
      <c r="K32" s="17"/>
      <c r="L32" s="17"/>
      <c r="M32" s="17"/>
      <c r="N32" s="17"/>
      <c r="O32" s="17"/>
      <c r="P32" s="17"/>
    </row>
    <row r="33" spans="1:16" x14ac:dyDescent="0.2">
      <c r="A33" s="17"/>
      <c r="B33" s="17"/>
      <c r="C33" s="121" t="s">
        <v>15</v>
      </c>
      <c r="D33" s="121"/>
      <c r="E33" s="121"/>
      <c r="F33" s="121"/>
      <c r="G33" s="121"/>
      <c r="H33" s="121"/>
      <c r="I33" s="17"/>
      <c r="J33" s="17"/>
      <c r="K33" s="17"/>
      <c r="L33" s="17"/>
      <c r="M33" s="17"/>
      <c r="N33" s="17"/>
      <c r="O33" s="17"/>
      <c r="P33" s="17"/>
    </row>
    <row r="34" spans="1:16" x14ac:dyDescent="0.2">
      <c r="A34" s="17"/>
      <c r="B34" s="17"/>
      <c r="C34" s="17"/>
      <c r="D34" s="17"/>
      <c r="E34" s="17"/>
      <c r="F34" s="17"/>
      <c r="G34" s="17"/>
      <c r="H34" s="17"/>
      <c r="I34" s="17"/>
      <c r="J34" s="17"/>
      <c r="K34" s="17"/>
      <c r="L34" s="17"/>
      <c r="M34" s="17"/>
      <c r="N34" s="17"/>
      <c r="O34" s="17"/>
      <c r="P34" s="17"/>
    </row>
    <row r="35" spans="1:16" x14ac:dyDescent="0.2">
      <c r="A35" s="86" t="s">
        <v>57</v>
      </c>
      <c r="B35" s="87"/>
      <c r="C35" s="91">
        <f>'Piel.Nr.19 Kopsavilkums'!C43</f>
        <v>0</v>
      </c>
      <c r="D35" s="51"/>
      <c r="E35" s="17"/>
      <c r="F35" s="17"/>
      <c r="G35" s="17"/>
      <c r="H35" s="17"/>
      <c r="I35" s="17"/>
      <c r="J35" s="17"/>
      <c r="K35" s="17"/>
      <c r="L35" s="17"/>
      <c r="M35" s="17"/>
      <c r="N35" s="17"/>
      <c r="O35" s="17"/>
      <c r="P35" s="17"/>
    </row>
    <row r="36" spans="1:16" x14ac:dyDescent="0.2">
      <c r="A36" s="17"/>
      <c r="B36" s="17"/>
      <c r="C36" s="17"/>
      <c r="D36" s="17"/>
      <c r="E36" s="17"/>
      <c r="F36" s="17"/>
      <c r="G36" s="17"/>
      <c r="H36" s="17"/>
      <c r="I36" s="17"/>
      <c r="J36" s="17"/>
      <c r="K36" s="17"/>
      <c r="L36" s="17"/>
      <c r="M36" s="17"/>
      <c r="N36" s="17"/>
      <c r="O36" s="17"/>
      <c r="P36" s="17"/>
    </row>
  </sheetData>
  <mergeCells count="22">
    <mergeCell ref="C2:I2"/>
    <mergeCell ref="C3:I3"/>
    <mergeCell ref="D5:L5"/>
    <mergeCell ref="D6:L6"/>
    <mergeCell ref="D7:L7"/>
    <mergeCell ref="N9:O9"/>
    <mergeCell ref="A12:A13"/>
    <mergeCell ref="B12:B13"/>
    <mergeCell ref="C12:C13"/>
    <mergeCell ref="D12:D13"/>
    <mergeCell ref="E12:E13"/>
    <mergeCell ref="L12:P12"/>
    <mergeCell ref="C33:H33"/>
    <mergeCell ref="C4:I4"/>
    <mergeCell ref="F12:K12"/>
    <mergeCell ref="A9:F9"/>
    <mergeCell ref="J9:M9"/>
    <mergeCell ref="D8:L8"/>
    <mergeCell ref="A24:K24"/>
    <mergeCell ref="C27:H27"/>
    <mergeCell ref="C28:H28"/>
    <mergeCell ref="C32:H32"/>
  </mergeCells>
  <conditionalFormatting sqref="N9:O9">
    <cfRule type="cellIs" dxfId="95" priority="29" operator="equal">
      <formula>0</formula>
    </cfRule>
  </conditionalFormatting>
  <conditionalFormatting sqref="A9:F9">
    <cfRule type="containsText" dxfId="94" priority="27"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93" priority="26" operator="equal">
      <formula>0</formula>
    </cfRule>
  </conditionalFormatting>
  <conditionalFormatting sqref="O10">
    <cfRule type="cellIs" dxfId="92" priority="25" operator="equal">
      <formula>"20__. gada __. _________"</formula>
    </cfRule>
  </conditionalFormatting>
  <conditionalFormatting sqref="A24:K24">
    <cfRule type="containsText" dxfId="91" priority="24" operator="containsText" text="Tiešās izmaksas kopā, t. sk. darba devēja sociālais nodoklis __.__% ">
      <formula>NOT(ISERROR(SEARCH("Tiešās izmaksas kopā, t. sk. darba devēja sociālais nodoklis __.__% ",A24)))</formula>
    </cfRule>
  </conditionalFormatting>
  <conditionalFormatting sqref="L24:P24">
    <cfRule type="cellIs" dxfId="90" priority="19" operator="equal">
      <formula>0</formula>
    </cfRule>
  </conditionalFormatting>
  <conditionalFormatting sqref="C4:I4">
    <cfRule type="cellIs" dxfId="89" priority="18" operator="equal">
      <formula>0</formula>
    </cfRule>
  </conditionalFormatting>
  <conditionalFormatting sqref="D5:L8">
    <cfRule type="cellIs" dxfId="88" priority="14" operator="equal">
      <formula>0</formula>
    </cfRule>
  </conditionalFormatting>
  <conditionalFormatting sqref="P10">
    <cfRule type="cellIs" dxfId="87" priority="10" operator="equal">
      <formula>"20__. gada __. _________"</formula>
    </cfRule>
  </conditionalFormatting>
  <conditionalFormatting sqref="C32:H32">
    <cfRule type="cellIs" dxfId="86" priority="7" operator="equal">
      <formula>0</formula>
    </cfRule>
  </conditionalFormatting>
  <conditionalFormatting sqref="C27:H27">
    <cfRule type="cellIs" dxfId="85" priority="6" operator="equal">
      <formula>0</formula>
    </cfRule>
  </conditionalFormatting>
  <conditionalFormatting sqref="C32:H32 C35 C27:H27">
    <cfRule type="cellIs" dxfId="84" priority="5" operator="equal">
      <formula>0</formula>
    </cfRule>
  </conditionalFormatting>
  <conditionalFormatting sqref="D1">
    <cfRule type="cellIs" dxfId="83" priority="4" operator="equal">
      <formula>0</formula>
    </cfRule>
  </conditionalFormatting>
  <conditionalFormatting sqref="A14:B23 I14:J23 D14:G23">
    <cfRule type="cellIs" dxfId="82" priority="3" operator="equal">
      <formula>0</formula>
    </cfRule>
  </conditionalFormatting>
  <conditionalFormatting sqref="H14:H23 K14:P23">
    <cfRule type="cellIs" dxfId="81" priority="2" operator="equal">
      <formula>0</formula>
    </cfRule>
  </conditionalFormatting>
  <conditionalFormatting sqref="C14:C23">
    <cfRule type="cellIs" dxfId="80" priority="1" operator="equal">
      <formula>0</formula>
    </cfRule>
  </conditionalFormatting>
  <pageMargins left="0.7" right="0.7" top="0.75" bottom="0.75" header="0.3" footer="0.3"/>
  <pageSetup paperSize="9" scale="90" orientation="landscape" r:id="rId1"/>
  <extLst>
    <ext xmlns:x14="http://schemas.microsoft.com/office/spreadsheetml/2009/9/main" uri="{78C0D931-6437-407d-A8EE-F0AAD7539E65}">
      <x14:conditionalFormattings>
        <x14:conditionalFormatting xmlns:xm="http://schemas.microsoft.com/office/excel/2006/main">
          <x14:cfRule type="containsText" priority="9" operator="containsText" id="{EE428164-089A-404E-98DC-227888EB2467}">
            <xm:f>NOT(ISERROR(SEARCH("Tāme sastādīta ____. gada ___. ______________",A30)))</xm:f>
            <xm:f>"Tāme sastādīta ____. gada ___. ______________"</xm:f>
            <x14:dxf>
              <font>
                <color auto="1"/>
              </font>
              <fill>
                <patternFill>
                  <bgColor rgb="FFC6EFCE"/>
                </patternFill>
              </fill>
            </x14:dxf>
          </x14:cfRule>
          <xm:sqref>A30</xm:sqref>
        </x14:conditionalFormatting>
        <x14:conditionalFormatting xmlns:xm="http://schemas.microsoft.com/office/excel/2006/main">
          <x14:cfRule type="containsText" priority="8" operator="containsText" id="{879A8C95-2477-46CB-81ED-05AD5C15D29F}">
            <xm:f>NOT(ISERROR(SEARCH("Sertifikāta Nr. _________________________________",A35)))</xm:f>
            <xm:f>"Sertifikāta Nr. _________________________________"</xm:f>
            <x14:dxf>
              <font>
                <color auto="1"/>
              </font>
              <fill>
                <patternFill>
                  <bgColor rgb="FFC6EFCE"/>
                </patternFill>
              </fill>
            </x14:dxf>
          </x14:cfRule>
          <xm:sqref>A35</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P71"/>
  <sheetViews>
    <sheetView view="pageBreakPreview" zoomScale="60" zoomScaleNormal="100" workbookViewId="0">
      <selection activeCell="D15" sqref="D15"/>
    </sheetView>
  </sheetViews>
  <sheetFormatPr defaultRowHeight="11.25" x14ac:dyDescent="0.2"/>
  <cols>
    <col min="1" max="1" width="5.1406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3"/>
      <c r="B1" s="23"/>
      <c r="C1" s="27" t="s">
        <v>39</v>
      </c>
      <c r="D1" s="52">
        <f>'Piel.Nr.19 Kopsavilkums'!A23</f>
        <v>0</v>
      </c>
      <c r="E1" s="23"/>
      <c r="F1" s="23"/>
      <c r="G1" s="23"/>
      <c r="H1" s="23"/>
      <c r="I1" s="23"/>
      <c r="J1" s="23"/>
      <c r="N1" s="26"/>
      <c r="O1" s="27"/>
      <c r="P1" s="28"/>
    </row>
    <row r="2" spans="1:16" x14ac:dyDescent="0.2">
      <c r="A2" s="29"/>
      <c r="B2" s="29"/>
      <c r="C2" s="173" t="s">
        <v>551</v>
      </c>
      <c r="D2" s="173"/>
      <c r="E2" s="173"/>
      <c r="F2" s="173"/>
      <c r="G2" s="173"/>
      <c r="H2" s="173"/>
      <c r="I2" s="173"/>
      <c r="J2" s="29"/>
    </row>
    <row r="3" spans="1:16" x14ac:dyDescent="0.2">
      <c r="A3" s="30"/>
      <c r="B3" s="30"/>
      <c r="C3" s="164" t="s">
        <v>18</v>
      </c>
      <c r="D3" s="164"/>
      <c r="E3" s="164"/>
      <c r="F3" s="164"/>
      <c r="G3" s="164"/>
      <c r="H3" s="164"/>
      <c r="I3" s="164"/>
      <c r="J3" s="30"/>
    </row>
    <row r="4" spans="1:16" x14ac:dyDescent="0.2">
      <c r="A4" s="30"/>
      <c r="B4" s="30"/>
      <c r="C4" s="174" t="s">
        <v>55</v>
      </c>
      <c r="D4" s="174"/>
      <c r="E4" s="174"/>
      <c r="F4" s="174"/>
      <c r="G4" s="174"/>
      <c r="H4" s="174"/>
      <c r="I4" s="174"/>
      <c r="J4" s="30"/>
    </row>
    <row r="5" spans="1:16" x14ac:dyDescent="0.2">
      <c r="A5" s="23"/>
      <c r="B5" s="23"/>
      <c r="C5" s="27" t="s">
        <v>5</v>
      </c>
      <c r="D5" s="187" t="str">
        <f>'Piel.Nr.19 Kopsavilkums'!D6</f>
        <v>Energoefektivitātes paaugstināšana daudzdzīvokļu dzīvojamā mājā Rūpniecības ielā 42, Valmierā</v>
      </c>
      <c r="E5" s="187"/>
      <c r="F5" s="187"/>
      <c r="G5" s="187"/>
      <c r="H5" s="187"/>
      <c r="I5" s="187"/>
      <c r="J5" s="187"/>
      <c r="K5" s="187"/>
      <c r="L5" s="187"/>
      <c r="M5" s="17"/>
      <c r="N5" s="17"/>
      <c r="O5" s="17"/>
      <c r="P5" s="17"/>
    </row>
    <row r="6" spans="1:16" x14ac:dyDescent="0.2">
      <c r="A6" s="23"/>
      <c r="B6" s="23"/>
      <c r="C6" s="27" t="s">
        <v>6</v>
      </c>
      <c r="D6" s="187" t="str">
        <f>'Piel.Nr.19 Kopsavilkums'!D7</f>
        <v>Energoefektivitātes paaugstināšana daudzdzīvokļu dzīvojamā mājā Rūpniecības ielā 42, Valmierā</v>
      </c>
      <c r="E6" s="187"/>
      <c r="F6" s="187"/>
      <c r="G6" s="187"/>
      <c r="H6" s="187"/>
      <c r="I6" s="187"/>
      <c r="J6" s="187"/>
      <c r="K6" s="187"/>
      <c r="L6" s="187"/>
      <c r="M6" s="17"/>
      <c r="N6" s="17"/>
      <c r="O6" s="17"/>
      <c r="P6" s="17"/>
    </row>
    <row r="7" spans="1:16" x14ac:dyDescent="0.2">
      <c r="A7" s="23"/>
      <c r="B7" s="23"/>
      <c r="C7" s="27" t="s">
        <v>7</v>
      </c>
      <c r="D7" s="187" t="str">
        <f>'Piel.Nr.19 Kopsavilkums'!D8</f>
        <v>Rūpniecības ielā 42, Valmierā</v>
      </c>
      <c r="E7" s="187"/>
      <c r="F7" s="187"/>
      <c r="G7" s="187"/>
      <c r="H7" s="187"/>
      <c r="I7" s="187"/>
      <c r="J7" s="187"/>
      <c r="K7" s="187"/>
      <c r="L7" s="187"/>
      <c r="M7" s="17"/>
      <c r="N7" s="17"/>
      <c r="O7" s="17"/>
      <c r="P7" s="17"/>
    </row>
    <row r="8" spans="1:16" x14ac:dyDescent="0.2">
      <c r="A8" s="23"/>
      <c r="B8" s="23"/>
      <c r="C8" s="4" t="s">
        <v>21</v>
      </c>
      <c r="D8" s="187" t="str">
        <f>'Piel.Nr.19 Kopsavilkums'!D9</f>
        <v>VN 2019/28</v>
      </c>
      <c r="E8" s="187"/>
      <c r="F8" s="187"/>
      <c r="G8" s="187"/>
      <c r="H8" s="187"/>
      <c r="I8" s="187"/>
      <c r="J8" s="187"/>
      <c r="K8" s="187"/>
      <c r="L8" s="187"/>
      <c r="M8" s="17"/>
      <c r="N8" s="17"/>
      <c r="O8" s="17"/>
      <c r="P8" s="17"/>
    </row>
    <row r="9" spans="1:16" ht="11.25" customHeight="1" x14ac:dyDescent="0.2">
      <c r="A9" s="175" t="s">
        <v>40</v>
      </c>
      <c r="B9" s="175"/>
      <c r="C9" s="175"/>
      <c r="D9" s="175"/>
      <c r="E9" s="175"/>
      <c r="F9" s="175"/>
      <c r="G9" s="31"/>
      <c r="H9" s="31"/>
      <c r="I9" s="31"/>
      <c r="J9" s="179" t="s">
        <v>41</v>
      </c>
      <c r="K9" s="179"/>
      <c r="L9" s="179"/>
      <c r="M9" s="179"/>
      <c r="N9" s="186">
        <f>P59</f>
        <v>0</v>
      </c>
      <c r="O9" s="186"/>
      <c r="P9" s="31"/>
    </row>
    <row r="10" spans="1:16" x14ac:dyDescent="0.2">
      <c r="A10" s="32"/>
      <c r="B10" s="33"/>
      <c r="C10" s="4"/>
      <c r="D10" s="23"/>
      <c r="E10" s="23"/>
      <c r="F10" s="23"/>
      <c r="G10" s="23"/>
      <c r="H10" s="23"/>
      <c r="I10" s="23"/>
      <c r="J10" s="23"/>
      <c r="K10" s="23"/>
      <c r="L10" s="29"/>
      <c r="M10" s="29"/>
      <c r="O10" s="89"/>
      <c r="P10" s="88" t="str">
        <f>A65</f>
        <v>Tāme sastādīta 20__. gada __. _________</v>
      </c>
    </row>
    <row r="11" spans="1:16" ht="12" thickBot="1" x14ac:dyDescent="0.25">
      <c r="A11" s="32"/>
      <c r="B11" s="33"/>
      <c r="C11" s="4"/>
      <c r="D11" s="23"/>
      <c r="E11" s="23"/>
      <c r="F11" s="23"/>
      <c r="G11" s="23"/>
      <c r="H11" s="23"/>
      <c r="I11" s="23"/>
      <c r="J11" s="23"/>
      <c r="K11" s="23"/>
      <c r="L11" s="34"/>
      <c r="M11" s="34"/>
      <c r="N11" s="35"/>
      <c r="O11" s="26"/>
      <c r="P11" s="23"/>
    </row>
    <row r="12" spans="1:16" x14ac:dyDescent="0.2">
      <c r="A12" s="143" t="s">
        <v>24</v>
      </c>
      <c r="B12" s="181" t="s">
        <v>42</v>
      </c>
      <c r="C12" s="177" t="s">
        <v>43</v>
      </c>
      <c r="D12" s="184" t="s">
        <v>44</v>
      </c>
      <c r="E12" s="167" t="s">
        <v>45</v>
      </c>
      <c r="F12" s="176" t="s">
        <v>46</v>
      </c>
      <c r="G12" s="177"/>
      <c r="H12" s="177"/>
      <c r="I12" s="177"/>
      <c r="J12" s="177"/>
      <c r="K12" s="178"/>
      <c r="L12" s="176" t="s">
        <v>47</v>
      </c>
      <c r="M12" s="177"/>
      <c r="N12" s="177"/>
      <c r="O12" s="177"/>
      <c r="P12" s="178"/>
    </row>
    <row r="13" spans="1:16" ht="126.75" customHeight="1" thickBot="1" x14ac:dyDescent="0.25">
      <c r="A13" s="180"/>
      <c r="B13" s="182"/>
      <c r="C13" s="183"/>
      <c r="D13" s="185"/>
      <c r="E13" s="168"/>
      <c r="F13" s="36" t="s">
        <v>48</v>
      </c>
      <c r="G13" s="37" t="s">
        <v>49</v>
      </c>
      <c r="H13" s="37" t="s">
        <v>50</v>
      </c>
      <c r="I13" s="37" t="s">
        <v>51</v>
      </c>
      <c r="J13" s="37" t="s">
        <v>52</v>
      </c>
      <c r="K13" s="63" t="s">
        <v>53</v>
      </c>
      <c r="L13" s="36" t="s">
        <v>48</v>
      </c>
      <c r="M13" s="37" t="s">
        <v>50</v>
      </c>
      <c r="N13" s="37" t="s">
        <v>51</v>
      </c>
      <c r="O13" s="37" t="s">
        <v>52</v>
      </c>
      <c r="P13" s="63" t="s">
        <v>53</v>
      </c>
    </row>
    <row r="14" spans="1:16" x14ac:dyDescent="0.2">
      <c r="A14" s="116" t="s">
        <v>552</v>
      </c>
      <c r="B14" s="117"/>
      <c r="C14" s="118" t="s">
        <v>553</v>
      </c>
      <c r="D14" s="25"/>
      <c r="E14" s="65"/>
      <c r="F14" s="66"/>
      <c r="G14" s="64"/>
      <c r="H14" s="48">
        <f>ROUND(F14*G14,2)</f>
        <v>0</v>
      </c>
      <c r="I14" s="64"/>
      <c r="J14" s="64"/>
      <c r="K14" s="49">
        <f>SUM(H14:J14)</f>
        <v>0</v>
      </c>
      <c r="L14" s="50">
        <f>ROUND(E14*F14,2)</f>
        <v>0</v>
      </c>
      <c r="M14" s="48">
        <f>ROUND(H14*E14,2)</f>
        <v>0</v>
      </c>
      <c r="N14" s="48">
        <f>ROUND(I14*E14,2)</f>
        <v>0</v>
      </c>
      <c r="O14" s="48">
        <f>ROUND(J14*E14,2)</f>
        <v>0</v>
      </c>
      <c r="P14" s="49">
        <f>SUM(M14:O14)</f>
        <v>0</v>
      </c>
    </row>
    <row r="15" spans="1:16" ht="22.5" x14ac:dyDescent="0.2">
      <c r="A15" s="38" t="s">
        <v>554</v>
      </c>
      <c r="B15" s="39"/>
      <c r="C15" s="47" t="s">
        <v>555</v>
      </c>
      <c r="D15" s="25" t="s">
        <v>156</v>
      </c>
      <c r="E15" s="65">
        <v>1</v>
      </c>
      <c r="F15" s="66"/>
      <c r="G15" s="64"/>
      <c r="H15" s="48">
        <f t="shared" ref="H15:H58" si="0">ROUND(F15*G15,2)</f>
        <v>0</v>
      </c>
      <c r="I15" s="64"/>
      <c r="J15" s="64"/>
      <c r="K15" s="49">
        <f t="shared" ref="K15:K58" si="1">SUM(H15:J15)</f>
        <v>0</v>
      </c>
      <c r="L15" s="50">
        <f t="shared" ref="L15:L58" si="2">ROUND(E15*F15,2)</f>
        <v>0</v>
      </c>
      <c r="M15" s="48">
        <f t="shared" ref="M15:M58" si="3">ROUND(H15*E15,2)</f>
        <v>0</v>
      </c>
      <c r="N15" s="48">
        <f t="shared" ref="N15:N58" si="4">ROUND(I15*E15,2)</f>
        <v>0</v>
      </c>
      <c r="O15" s="48">
        <f t="shared" ref="O15:O58" si="5">ROUND(J15*E15,2)</f>
        <v>0</v>
      </c>
      <c r="P15" s="49">
        <f t="shared" ref="P15:P58" si="6">SUM(M15:O15)</f>
        <v>0</v>
      </c>
    </row>
    <row r="16" spans="1:16" x14ac:dyDescent="0.2">
      <c r="A16" s="38" t="s">
        <v>556</v>
      </c>
      <c r="B16" s="39"/>
      <c r="C16" s="47" t="s">
        <v>557</v>
      </c>
      <c r="D16" s="25" t="s">
        <v>156</v>
      </c>
      <c r="E16" s="65">
        <v>1</v>
      </c>
      <c r="F16" s="66"/>
      <c r="G16" s="64"/>
      <c r="H16" s="48">
        <f t="shared" si="0"/>
        <v>0</v>
      </c>
      <c r="I16" s="64"/>
      <c r="J16" s="64"/>
      <c r="K16" s="49">
        <f t="shared" si="1"/>
        <v>0</v>
      </c>
      <c r="L16" s="50">
        <f t="shared" si="2"/>
        <v>0</v>
      </c>
      <c r="M16" s="48">
        <f t="shared" si="3"/>
        <v>0</v>
      </c>
      <c r="N16" s="48">
        <f t="shared" si="4"/>
        <v>0</v>
      </c>
      <c r="O16" s="48">
        <f t="shared" si="5"/>
        <v>0</v>
      </c>
      <c r="P16" s="49">
        <f t="shared" si="6"/>
        <v>0</v>
      </c>
    </row>
    <row r="17" spans="1:16" ht="22.5" x14ac:dyDescent="0.2">
      <c r="A17" s="38" t="s">
        <v>558</v>
      </c>
      <c r="B17" s="39"/>
      <c r="C17" s="47" t="s">
        <v>559</v>
      </c>
      <c r="D17" s="25" t="s">
        <v>156</v>
      </c>
      <c r="E17" s="65">
        <v>1</v>
      </c>
      <c r="F17" s="66"/>
      <c r="G17" s="64"/>
      <c r="H17" s="48">
        <f t="shared" si="0"/>
        <v>0</v>
      </c>
      <c r="I17" s="64"/>
      <c r="J17" s="64"/>
      <c r="K17" s="49">
        <f t="shared" si="1"/>
        <v>0</v>
      </c>
      <c r="L17" s="50">
        <f t="shared" si="2"/>
        <v>0</v>
      </c>
      <c r="M17" s="48">
        <f t="shared" si="3"/>
        <v>0</v>
      </c>
      <c r="N17" s="48">
        <f t="shared" si="4"/>
        <v>0</v>
      </c>
      <c r="O17" s="48">
        <f t="shared" si="5"/>
        <v>0</v>
      </c>
      <c r="P17" s="49">
        <f t="shared" si="6"/>
        <v>0</v>
      </c>
    </row>
    <row r="18" spans="1:16" x14ac:dyDescent="0.2">
      <c r="A18" s="38" t="s">
        <v>560</v>
      </c>
      <c r="B18" s="39"/>
      <c r="C18" s="47" t="s">
        <v>561</v>
      </c>
      <c r="D18" s="25" t="s">
        <v>156</v>
      </c>
      <c r="E18" s="65">
        <v>1</v>
      </c>
      <c r="F18" s="66"/>
      <c r="G18" s="64"/>
      <c r="H18" s="48">
        <f t="shared" si="0"/>
        <v>0</v>
      </c>
      <c r="I18" s="64"/>
      <c r="J18" s="64"/>
      <c r="K18" s="49">
        <f t="shared" si="1"/>
        <v>0</v>
      </c>
      <c r="L18" s="50">
        <f t="shared" si="2"/>
        <v>0</v>
      </c>
      <c r="M18" s="48">
        <f t="shared" si="3"/>
        <v>0</v>
      </c>
      <c r="N18" s="48">
        <f t="shared" si="4"/>
        <v>0</v>
      </c>
      <c r="O18" s="48">
        <f t="shared" si="5"/>
        <v>0</v>
      </c>
      <c r="P18" s="49">
        <f t="shared" si="6"/>
        <v>0</v>
      </c>
    </row>
    <row r="19" spans="1:16" x14ac:dyDescent="0.2">
      <c r="A19" s="38" t="s">
        <v>562</v>
      </c>
      <c r="B19" s="39"/>
      <c r="C19" s="47" t="s">
        <v>563</v>
      </c>
      <c r="D19" s="25" t="s">
        <v>156</v>
      </c>
      <c r="E19" s="65">
        <v>1</v>
      </c>
      <c r="F19" s="66"/>
      <c r="G19" s="64"/>
      <c r="H19" s="48">
        <f t="shared" si="0"/>
        <v>0</v>
      </c>
      <c r="I19" s="64"/>
      <c r="J19" s="64"/>
      <c r="K19" s="49">
        <f t="shared" si="1"/>
        <v>0</v>
      </c>
      <c r="L19" s="50">
        <f t="shared" si="2"/>
        <v>0</v>
      </c>
      <c r="M19" s="48">
        <f t="shared" si="3"/>
        <v>0</v>
      </c>
      <c r="N19" s="48">
        <f t="shared" si="4"/>
        <v>0</v>
      </c>
      <c r="O19" s="48">
        <f t="shared" si="5"/>
        <v>0</v>
      </c>
      <c r="P19" s="49">
        <f t="shared" si="6"/>
        <v>0</v>
      </c>
    </row>
    <row r="20" spans="1:16" x14ac:dyDescent="0.2">
      <c r="A20" s="38" t="s">
        <v>564</v>
      </c>
      <c r="B20" s="39"/>
      <c r="C20" s="47" t="s">
        <v>565</v>
      </c>
      <c r="D20" s="25" t="s">
        <v>156</v>
      </c>
      <c r="E20" s="65">
        <v>1</v>
      </c>
      <c r="F20" s="66"/>
      <c r="G20" s="64"/>
      <c r="H20" s="48">
        <f t="shared" si="0"/>
        <v>0</v>
      </c>
      <c r="I20" s="64"/>
      <c r="J20" s="64"/>
      <c r="K20" s="49">
        <f t="shared" si="1"/>
        <v>0</v>
      </c>
      <c r="L20" s="50">
        <f t="shared" si="2"/>
        <v>0</v>
      </c>
      <c r="M20" s="48">
        <f t="shared" si="3"/>
        <v>0</v>
      </c>
      <c r="N20" s="48">
        <f t="shared" si="4"/>
        <v>0</v>
      </c>
      <c r="O20" s="48">
        <f t="shared" si="5"/>
        <v>0</v>
      </c>
      <c r="P20" s="49">
        <f t="shared" si="6"/>
        <v>0</v>
      </c>
    </row>
    <row r="21" spans="1:16" ht="22.5" x14ac:dyDescent="0.2">
      <c r="A21" s="38" t="s">
        <v>566</v>
      </c>
      <c r="B21" s="39"/>
      <c r="C21" s="47" t="s">
        <v>567</v>
      </c>
      <c r="D21" s="25" t="s">
        <v>156</v>
      </c>
      <c r="E21" s="65">
        <v>3</v>
      </c>
      <c r="F21" s="66"/>
      <c r="G21" s="64"/>
      <c r="H21" s="48">
        <f t="shared" si="0"/>
        <v>0</v>
      </c>
      <c r="I21" s="64"/>
      <c r="J21" s="64"/>
      <c r="K21" s="49">
        <f t="shared" si="1"/>
        <v>0</v>
      </c>
      <c r="L21" s="50">
        <f t="shared" si="2"/>
        <v>0</v>
      </c>
      <c r="M21" s="48">
        <f t="shared" si="3"/>
        <v>0</v>
      </c>
      <c r="N21" s="48">
        <f t="shared" si="4"/>
        <v>0</v>
      </c>
      <c r="O21" s="48">
        <f t="shared" si="5"/>
        <v>0</v>
      </c>
      <c r="P21" s="49">
        <f t="shared" si="6"/>
        <v>0</v>
      </c>
    </row>
    <row r="22" spans="1:16" ht="22.5" x14ac:dyDescent="0.2">
      <c r="A22" s="38" t="s">
        <v>568</v>
      </c>
      <c r="B22" s="39"/>
      <c r="C22" s="47" t="s">
        <v>569</v>
      </c>
      <c r="D22" s="25" t="s">
        <v>156</v>
      </c>
      <c r="E22" s="65">
        <v>3</v>
      </c>
      <c r="F22" s="66"/>
      <c r="G22" s="64"/>
      <c r="H22" s="48">
        <f t="shared" si="0"/>
        <v>0</v>
      </c>
      <c r="I22" s="64"/>
      <c r="J22" s="64"/>
      <c r="K22" s="49">
        <f t="shared" si="1"/>
        <v>0</v>
      </c>
      <c r="L22" s="50">
        <f t="shared" si="2"/>
        <v>0</v>
      </c>
      <c r="M22" s="48">
        <f t="shared" si="3"/>
        <v>0</v>
      </c>
      <c r="N22" s="48">
        <f t="shared" si="4"/>
        <v>0</v>
      </c>
      <c r="O22" s="48">
        <f t="shared" si="5"/>
        <v>0</v>
      </c>
      <c r="P22" s="49">
        <f t="shared" si="6"/>
        <v>0</v>
      </c>
    </row>
    <row r="23" spans="1:16" x14ac:dyDescent="0.2">
      <c r="A23" s="38" t="s">
        <v>570</v>
      </c>
      <c r="B23" s="39"/>
      <c r="C23" s="47" t="s">
        <v>571</v>
      </c>
      <c r="D23" s="25" t="s">
        <v>156</v>
      </c>
      <c r="E23" s="65">
        <v>13</v>
      </c>
      <c r="F23" s="66"/>
      <c r="G23" s="64"/>
      <c r="H23" s="48">
        <f t="shared" si="0"/>
        <v>0</v>
      </c>
      <c r="I23" s="64"/>
      <c r="J23" s="64"/>
      <c r="K23" s="49">
        <f t="shared" si="1"/>
        <v>0</v>
      </c>
      <c r="L23" s="50">
        <f t="shared" si="2"/>
        <v>0</v>
      </c>
      <c r="M23" s="48">
        <f t="shared" si="3"/>
        <v>0</v>
      </c>
      <c r="N23" s="48">
        <f t="shared" si="4"/>
        <v>0</v>
      </c>
      <c r="O23" s="48">
        <f t="shared" si="5"/>
        <v>0</v>
      </c>
      <c r="P23" s="49">
        <f t="shared" si="6"/>
        <v>0</v>
      </c>
    </row>
    <row r="24" spans="1:16" ht="22.5" x14ac:dyDescent="0.2">
      <c r="A24" s="38" t="s">
        <v>572</v>
      </c>
      <c r="B24" s="39"/>
      <c r="C24" s="47" t="s">
        <v>573</v>
      </c>
      <c r="D24" s="25" t="s">
        <v>156</v>
      </c>
      <c r="E24" s="65">
        <v>3</v>
      </c>
      <c r="F24" s="66"/>
      <c r="G24" s="64"/>
      <c r="H24" s="48">
        <f t="shared" si="0"/>
        <v>0</v>
      </c>
      <c r="I24" s="64"/>
      <c r="J24" s="64"/>
      <c r="K24" s="49">
        <f t="shared" si="1"/>
        <v>0</v>
      </c>
      <c r="L24" s="50">
        <f t="shared" si="2"/>
        <v>0</v>
      </c>
      <c r="M24" s="48">
        <f t="shared" si="3"/>
        <v>0</v>
      </c>
      <c r="N24" s="48">
        <f t="shared" si="4"/>
        <v>0</v>
      </c>
      <c r="O24" s="48">
        <f t="shared" si="5"/>
        <v>0</v>
      </c>
      <c r="P24" s="49">
        <f t="shared" si="6"/>
        <v>0</v>
      </c>
    </row>
    <row r="25" spans="1:16" x14ac:dyDescent="0.2">
      <c r="A25" s="38" t="s">
        <v>574</v>
      </c>
      <c r="B25" s="39"/>
      <c r="C25" s="47" t="s">
        <v>575</v>
      </c>
      <c r="D25" s="25" t="s">
        <v>156</v>
      </c>
      <c r="E25" s="65">
        <v>45</v>
      </c>
      <c r="F25" s="66"/>
      <c r="G25" s="64"/>
      <c r="H25" s="48">
        <f t="shared" si="0"/>
        <v>0</v>
      </c>
      <c r="I25" s="64"/>
      <c r="J25" s="64"/>
      <c r="K25" s="49">
        <f t="shared" si="1"/>
        <v>0</v>
      </c>
      <c r="L25" s="50">
        <f t="shared" si="2"/>
        <v>0</v>
      </c>
      <c r="M25" s="48">
        <f t="shared" si="3"/>
        <v>0</v>
      </c>
      <c r="N25" s="48">
        <f t="shared" si="4"/>
        <v>0</v>
      </c>
      <c r="O25" s="48">
        <f t="shared" si="5"/>
        <v>0</v>
      </c>
      <c r="P25" s="49">
        <f t="shared" si="6"/>
        <v>0</v>
      </c>
    </row>
    <row r="26" spans="1:16" x14ac:dyDescent="0.2">
      <c r="A26" s="38" t="s">
        <v>576</v>
      </c>
      <c r="B26" s="39"/>
      <c r="C26" s="47" t="s">
        <v>575</v>
      </c>
      <c r="D26" s="25" t="s">
        <v>156</v>
      </c>
      <c r="E26" s="65">
        <v>21</v>
      </c>
      <c r="F26" s="66"/>
      <c r="G26" s="64"/>
      <c r="H26" s="48">
        <f t="shared" si="0"/>
        <v>0</v>
      </c>
      <c r="I26" s="64"/>
      <c r="J26" s="64"/>
      <c r="K26" s="49">
        <f t="shared" si="1"/>
        <v>0</v>
      </c>
      <c r="L26" s="50">
        <f t="shared" si="2"/>
        <v>0</v>
      </c>
      <c r="M26" s="48">
        <f t="shared" si="3"/>
        <v>0</v>
      </c>
      <c r="N26" s="48">
        <f t="shared" si="4"/>
        <v>0</v>
      </c>
      <c r="O26" s="48">
        <f t="shared" si="5"/>
        <v>0</v>
      </c>
      <c r="P26" s="49">
        <f t="shared" si="6"/>
        <v>0</v>
      </c>
    </row>
    <row r="27" spans="1:16" ht="22.5" x14ac:dyDescent="0.2">
      <c r="A27" s="38" t="s">
        <v>577</v>
      </c>
      <c r="B27" s="39"/>
      <c r="C27" s="47" t="s">
        <v>578</v>
      </c>
      <c r="D27" s="25" t="s">
        <v>156</v>
      </c>
      <c r="E27" s="65">
        <v>13</v>
      </c>
      <c r="F27" s="66"/>
      <c r="G27" s="64"/>
      <c r="H27" s="48">
        <f t="shared" si="0"/>
        <v>0</v>
      </c>
      <c r="I27" s="64"/>
      <c r="J27" s="64"/>
      <c r="K27" s="49">
        <f t="shared" si="1"/>
        <v>0</v>
      </c>
      <c r="L27" s="50">
        <f t="shared" si="2"/>
        <v>0</v>
      </c>
      <c r="M27" s="48">
        <f t="shared" si="3"/>
        <v>0</v>
      </c>
      <c r="N27" s="48">
        <f t="shared" si="4"/>
        <v>0</v>
      </c>
      <c r="O27" s="48">
        <f t="shared" si="5"/>
        <v>0</v>
      </c>
      <c r="P27" s="49">
        <f t="shared" si="6"/>
        <v>0</v>
      </c>
    </row>
    <row r="28" spans="1:16" ht="33.75" x14ac:dyDescent="0.2">
      <c r="A28" s="38" t="s">
        <v>579</v>
      </c>
      <c r="B28" s="39"/>
      <c r="C28" s="47" t="s">
        <v>580</v>
      </c>
      <c r="D28" s="25" t="s">
        <v>156</v>
      </c>
      <c r="E28" s="65">
        <v>2</v>
      </c>
      <c r="F28" s="66"/>
      <c r="G28" s="64"/>
      <c r="H28" s="48">
        <f t="shared" si="0"/>
        <v>0</v>
      </c>
      <c r="I28" s="64"/>
      <c r="J28" s="64"/>
      <c r="K28" s="49">
        <f t="shared" si="1"/>
        <v>0</v>
      </c>
      <c r="L28" s="50">
        <f t="shared" si="2"/>
        <v>0</v>
      </c>
      <c r="M28" s="48">
        <f t="shared" si="3"/>
        <v>0</v>
      </c>
      <c r="N28" s="48">
        <f t="shared" si="4"/>
        <v>0</v>
      </c>
      <c r="O28" s="48">
        <f t="shared" si="5"/>
        <v>0</v>
      </c>
      <c r="P28" s="49">
        <f t="shared" si="6"/>
        <v>0</v>
      </c>
    </row>
    <row r="29" spans="1:16" x14ac:dyDescent="0.2">
      <c r="A29" s="38" t="s">
        <v>581</v>
      </c>
      <c r="B29" s="39"/>
      <c r="C29" s="47" t="s">
        <v>582</v>
      </c>
      <c r="D29" s="25" t="s">
        <v>583</v>
      </c>
      <c r="E29" s="65">
        <v>27</v>
      </c>
      <c r="F29" s="66"/>
      <c r="G29" s="64"/>
      <c r="H29" s="48">
        <f t="shared" si="0"/>
        <v>0</v>
      </c>
      <c r="I29" s="64"/>
      <c r="J29" s="64"/>
      <c r="K29" s="49">
        <f t="shared" si="1"/>
        <v>0</v>
      </c>
      <c r="L29" s="50">
        <f t="shared" si="2"/>
        <v>0</v>
      </c>
      <c r="M29" s="48">
        <f t="shared" si="3"/>
        <v>0</v>
      </c>
      <c r="N29" s="48">
        <f t="shared" si="4"/>
        <v>0</v>
      </c>
      <c r="O29" s="48">
        <f t="shared" si="5"/>
        <v>0</v>
      </c>
      <c r="P29" s="49">
        <f t="shared" si="6"/>
        <v>0</v>
      </c>
    </row>
    <row r="30" spans="1:16" x14ac:dyDescent="0.2">
      <c r="A30" s="38" t="s">
        <v>584</v>
      </c>
      <c r="B30" s="39"/>
      <c r="C30" s="47" t="s">
        <v>585</v>
      </c>
      <c r="D30" s="25" t="s">
        <v>583</v>
      </c>
      <c r="E30" s="65">
        <v>25</v>
      </c>
      <c r="F30" s="66"/>
      <c r="G30" s="64"/>
      <c r="H30" s="48">
        <f t="shared" si="0"/>
        <v>0</v>
      </c>
      <c r="I30" s="64"/>
      <c r="J30" s="64"/>
      <c r="K30" s="49">
        <f t="shared" si="1"/>
        <v>0</v>
      </c>
      <c r="L30" s="50">
        <f t="shared" si="2"/>
        <v>0</v>
      </c>
      <c r="M30" s="48">
        <f t="shared" si="3"/>
        <v>0</v>
      </c>
      <c r="N30" s="48">
        <f t="shared" si="4"/>
        <v>0</v>
      </c>
      <c r="O30" s="48">
        <f t="shared" si="5"/>
        <v>0</v>
      </c>
      <c r="P30" s="49">
        <f t="shared" si="6"/>
        <v>0</v>
      </c>
    </row>
    <row r="31" spans="1:16" x14ac:dyDescent="0.2">
      <c r="A31" s="38" t="s">
        <v>586</v>
      </c>
      <c r="B31" s="39"/>
      <c r="C31" s="47" t="s">
        <v>587</v>
      </c>
      <c r="D31" s="25" t="s">
        <v>583</v>
      </c>
      <c r="E31" s="65">
        <v>46</v>
      </c>
      <c r="F31" s="66"/>
      <c r="G31" s="64"/>
      <c r="H31" s="48">
        <f t="shared" si="0"/>
        <v>0</v>
      </c>
      <c r="I31" s="64"/>
      <c r="J31" s="64"/>
      <c r="K31" s="49">
        <f t="shared" si="1"/>
        <v>0</v>
      </c>
      <c r="L31" s="50">
        <f t="shared" si="2"/>
        <v>0</v>
      </c>
      <c r="M31" s="48">
        <f t="shared" si="3"/>
        <v>0</v>
      </c>
      <c r="N31" s="48">
        <f t="shared" si="4"/>
        <v>0</v>
      </c>
      <c r="O31" s="48">
        <f t="shared" si="5"/>
        <v>0</v>
      </c>
      <c r="P31" s="49">
        <f t="shared" si="6"/>
        <v>0</v>
      </c>
    </row>
    <row r="32" spans="1:16" x14ac:dyDescent="0.2">
      <c r="A32" s="38" t="s">
        <v>588</v>
      </c>
      <c r="B32" s="39"/>
      <c r="C32" s="47" t="s">
        <v>589</v>
      </c>
      <c r="D32" s="25" t="s">
        <v>583</v>
      </c>
      <c r="E32" s="65">
        <v>310</v>
      </c>
      <c r="F32" s="66"/>
      <c r="G32" s="64"/>
      <c r="H32" s="48">
        <f t="shared" si="0"/>
        <v>0</v>
      </c>
      <c r="I32" s="64"/>
      <c r="J32" s="64"/>
      <c r="K32" s="49">
        <f t="shared" si="1"/>
        <v>0</v>
      </c>
      <c r="L32" s="50">
        <f t="shared" si="2"/>
        <v>0</v>
      </c>
      <c r="M32" s="48">
        <f t="shared" si="3"/>
        <v>0</v>
      </c>
      <c r="N32" s="48">
        <f t="shared" si="4"/>
        <v>0</v>
      </c>
      <c r="O32" s="48">
        <f t="shared" si="5"/>
        <v>0</v>
      </c>
      <c r="P32" s="49">
        <f t="shared" si="6"/>
        <v>0</v>
      </c>
    </row>
    <row r="33" spans="1:16" x14ac:dyDescent="0.2">
      <c r="A33" s="38" t="s">
        <v>590</v>
      </c>
      <c r="B33" s="39"/>
      <c r="C33" s="47" t="s">
        <v>591</v>
      </c>
      <c r="D33" s="25" t="s">
        <v>583</v>
      </c>
      <c r="E33" s="65">
        <v>30</v>
      </c>
      <c r="F33" s="66"/>
      <c r="G33" s="64"/>
      <c r="H33" s="48">
        <f t="shared" si="0"/>
        <v>0</v>
      </c>
      <c r="I33" s="64"/>
      <c r="J33" s="64"/>
      <c r="K33" s="49">
        <f t="shared" si="1"/>
        <v>0</v>
      </c>
      <c r="L33" s="50">
        <f t="shared" si="2"/>
        <v>0</v>
      </c>
      <c r="M33" s="48">
        <f t="shared" si="3"/>
        <v>0</v>
      </c>
      <c r="N33" s="48">
        <f t="shared" si="4"/>
        <v>0</v>
      </c>
      <c r="O33" s="48">
        <f t="shared" si="5"/>
        <v>0</v>
      </c>
      <c r="P33" s="49">
        <f t="shared" si="6"/>
        <v>0</v>
      </c>
    </row>
    <row r="34" spans="1:16" x14ac:dyDescent="0.2">
      <c r="A34" s="38" t="s">
        <v>592</v>
      </c>
      <c r="B34" s="39"/>
      <c r="C34" s="47" t="s">
        <v>593</v>
      </c>
      <c r="D34" s="25" t="s">
        <v>583</v>
      </c>
      <c r="E34" s="65">
        <v>20</v>
      </c>
      <c r="F34" s="66"/>
      <c r="G34" s="64"/>
      <c r="H34" s="48">
        <f t="shared" si="0"/>
        <v>0</v>
      </c>
      <c r="I34" s="64"/>
      <c r="J34" s="64"/>
      <c r="K34" s="49">
        <f t="shared" si="1"/>
        <v>0</v>
      </c>
      <c r="L34" s="50">
        <f t="shared" si="2"/>
        <v>0</v>
      </c>
      <c r="M34" s="48">
        <f t="shared" si="3"/>
        <v>0</v>
      </c>
      <c r="N34" s="48">
        <f t="shared" si="4"/>
        <v>0</v>
      </c>
      <c r="O34" s="48">
        <f t="shared" si="5"/>
        <v>0</v>
      </c>
      <c r="P34" s="49">
        <f t="shared" si="6"/>
        <v>0</v>
      </c>
    </row>
    <row r="35" spans="1:16" x14ac:dyDescent="0.2">
      <c r="A35" s="38" t="s">
        <v>594</v>
      </c>
      <c r="B35" s="39"/>
      <c r="C35" s="47" t="s">
        <v>595</v>
      </c>
      <c r="D35" s="25" t="s">
        <v>583</v>
      </c>
      <c r="E35" s="65">
        <v>90</v>
      </c>
      <c r="F35" s="66"/>
      <c r="G35" s="64"/>
      <c r="H35" s="48">
        <f t="shared" si="0"/>
        <v>0</v>
      </c>
      <c r="I35" s="64"/>
      <c r="J35" s="64"/>
      <c r="K35" s="49">
        <f t="shared" si="1"/>
        <v>0</v>
      </c>
      <c r="L35" s="50">
        <f t="shared" si="2"/>
        <v>0</v>
      </c>
      <c r="M35" s="48">
        <f t="shared" si="3"/>
        <v>0</v>
      </c>
      <c r="N35" s="48">
        <f t="shared" si="4"/>
        <v>0</v>
      </c>
      <c r="O35" s="48">
        <f t="shared" si="5"/>
        <v>0</v>
      </c>
      <c r="P35" s="49">
        <f t="shared" si="6"/>
        <v>0</v>
      </c>
    </row>
    <row r="36" spans="1:16" x14ac:dyDescent="0.2">
      <c r="A36" s="38" t="s">
        <v>596</v>
      </c>
      <c r="B36" s="39"/>
      <c r="C36" s="47" t="s">
        <v>597</v>
      </c>
      <c r="D36" s="25" t="s">
        <v>583</v>
      </c>
      <c r="E36" s="65">
        <v>15</v>
      </c>
      <c r="F36" s="66"/>
      <c r="G36" s="64"/>
      <c r="H36" s="48">
        <f t="shared" si="0"/>
        <v>0</v>
      </c>
      <c r="I36" s="64"/>
      <c r="J36" s="64"/>
      <c r="K36" s="49">
        <f t="shared" si="1"/>
        <v>0</v>
      </c>
      <c r="L36" s="50">
        <f t="shared" si="2"/>
        <v>0</v>
      </c>
      <c r="M36" s="48">
        <f t="shared" si="3"/>
        <v>0</v>
      </c>
      <c r="N36" s="48">
        <f t="shared" si="4"/>
        <v>0</v>
      </c>
      <c r="O36" s="48">
        <f t="shared" si="5"/>
        <v>0</v>
      </c>
      <c r="P36" s="49">
        <f t="shared" si="6"/>
        <v>0</v>
      </c>
    </row>
    <row r="37" spans="1:16" x14ac:dyDescent="0.2">
      <c r="A37" s="38" t="s">
        <v>598</v>
      </c>
      <c r="B37" s="39"/>
      <c r="C37" s="47" t="s">
        <v>599</v>
      </c>
      <c r="D37" s="25" t="s">
        <v>164</v>
      </c>
      <c r="E37" s="65">
        <v>1</v>
      </c>
      <c r="F37" s="66"/>
      <c r="G37" s="64"/>
      <c r="H37" s="48">
        <f t="shared" si="0"/>
        <v>0</v>
      </c>
      <c r="I37" s="64"/>
      <c r="J37" s="64"/>
      <c r="K37" s="49">
        <f t="shared" si="1"/>
        <v>0</v>
      </c>
      <c r="L37" s="50">
        <f t="shared" si="2"/>
        <v>0</v>
      </c>
      <c r="M37" s="48">
        <f t="shared" si="3"/>
        <v>0</v>
      </c>
      <c r="N37" s="48">
        <f t="shared" si="4"/>
        <v>0</v>
      </c>
      <c r="O37" s="48">
        <f t="shared" si="5"/>
        <v>0</v>
      </c>
      <c r="P37" s="49">
        <f t="shared" si="6"/>
        <v>0</v>
      </c>
    </row>
    <row r="38" spans="1:16" x14ac:dyDescent="0.2">
      <c r="A38" s="38" t="s">
        <v>600</v>
      </c>
      <c r="B38" s="39"/>
      <c r="C38" s="47" t="s">
        <v>601</v>
      </c>
      <c r="D38" s="25" t="s">
        <v>156</v>
      </c>
      <c r="E38" s="65">
        <v>19</v>
      </c>
      <c r="F38" s="66"/>
      <c r="G38" s="64"/>
      <c r="H38" s="48">
        <f t="shared" si="0"/>
        <v>0</v>
      </c>
      <c r="I38" s="64"/>
      <c r="J38" s="64"/>
      <c r="K38" s="49">
        <f t="shared" si="1"/>
        <v>0</v>
      </c>
      <c r="L38" s="50">
        <f t="shared" si="2"/>
        <v>0</v>
      </c>
      <c r="M38" s="48">
        <f t="shared" si="3"/>
        <v>0</v>
      </c>
      <c r="N38" s="48">
        <f t="shared" si="4"/>
        <v>0</v>
      </c>
      <c r="O38" s="48">
        <f t="shared" si="5"/>
        <v>0</v>
      </c>
      <c r="P38" s="49">
        <f t="shared" si="6"/>
        <v>0</v>
      </c>
    </row>
    <row r="39" spans="1:16" x14ac:dyDescent="0.2">
      <c r="A39" s="38" t="s">
        <v>602</v>
      </c>
      <c r="B39" s="39"/>
      <c r="C39" s="47" t="s">
        <v>603</v>
      </c>
      <c r="D39" s="25" t="s">
        <v>604</v>
      </c>
      <c r="E39" s="65">
        <v>12</v>
      </c>
      <c r="F39" s="66"/>
      <c r="G39" s="64"/>
      <c r="H39" s="48">
        <f t="shared" si="0"/>
        <v>0</v>
      </c>
      <c r="I39" s="64"/>
      <c r="J39" s="64"/>
      <c r="K39" s="49">
        <f t="shared" si="1"/>
        <v>0</v>
      </c>
      <c r="L39" s="50">
        <f t="shared" si="2"/>
        <v>0</v>
      </c>
      <c r="M39" s="48">
        <f t="shared" si="3"/>
        <v>0</v>
      </c>
      <c r="N39" s="48">
        <f t="shared" si="4"/>
        <v>0</v>
      </c>
      <c r="O39" s="48">
        <f t="shared" si="5"/>
        <v>0</v>
      </c>
      <c r="P39" s="49">
        <f t="shared" si="6"/>
        <v>0</v>
      </c>
    </row>
    <row r="40" spans="1:16" x14ac:dyDescent="0.2">
      <c r="A40" s="38" t="s">
        <v>605</v>
      </c>
      <c r="B40" s="39"/>
      <c r="C40" s="47" t="s">
        <v>606</v>
      </c>
      <c r="D40" s="25" t="s">
        <v>153</v>
      </c>
      <c r="E40" s="65">
        <v>135</v>
      </c>
      <c r="F40" s="66"/>
      <c r="G40" s="64"/>
      <c r="H40" s="48">
        <f t="shared" si="0"/>
        <v>0</v>
      </c>
      <c r="I40" s="64"/>
      <c r="J40" s="64"/>
      <c r="K40" s="49">
        <f t="shared" si="1"/>
        <v>0</v>
      </c>
      <c r="L40" s="50">
        <f t="shared" si="2"/>
        <v>0</v>
      </c>
      <c r="M40" s="48">
        <f t="shared" si="3"/>
        <v>0</v>
      </c>
      <c r="N40" s="48">
        <f t="shared" si="4"/>
        <v>0</v>
      </c>
      <c r="O40" s="48">
        <f t="shared" si="5"/>
        <v>0</v>
      </c>
      <c r="P40" s="49">
        <f t="shared" si="6"/>
        <v>0</v>
      </c>
    </row>
    <row r="41" spans="1:16" x14ac:dyDescent="0.2">
      <c r="A41" s="116" t="s">
        <v>607</v>
      </c>
      <c r="B41" s="117"/>
      <c r="C41" s="118" t="s">
        <v>608</v>
      </c>
      <c r="D41" s="25"/>
      <c r="E41" s="65"/>
      <c r="F41" s="66"/>
      <c r="G41" s="64"/>
      <c r="H41" s="48">
        <f t="shared" si="0"/>
        <v>0</v>
      </c>
      <c r="I41" s="64"/>
      <c r="J41" s="64"/>
      <c r="K41" s="49">
        <f t="shared" si="1"/>
        <v>0</v>
      </c>
      <c r="L41" s="50">
        <f t="shared" si="2"/>
        <v>0</v>
      </c>
      <c r="M41" s="48">
        <f t="shared" si="3"/>
        <v>0</v>
      </c>
      <c r="N41" s="48">
        <f t="shared" si="4"/>
        <v>0</v>
      </c>
      <c r="O41" s="48">
        <f t="shared" si="5"/>
        <v>0</v>
      </c>
      <c r="P41" s="49">
        <f t="shared" si="6"/>
        <v>0</v>
      </c>
    </row>
    <row r="42" spans="1:16" x14ac:dyDescent="0.2">
      <c r="A42" s="38" t="s">
        <v>609</v>
      </c>
      <c r="B42" s="39"/>
      <c r="C42" s="47" t="s">
        <v>610</v>
      </c>
      <c r="D42" s="25" t="s">
        <v>153</v>
      </c>
      <c r="E42" s="65">
        <v>24</v>
      </c>
      <c r="F42" s="66"/>
      <c r="G42" s="64"/>
      <c r="H42" s="48">
        <f t="shared" si="0"/>
        <v>0</v>
      </c>
      <c r="I42" s="64"/>
      <c r="J42" s="64"/>
      <c r="K42" s="49">
        <f t="shared" si="1"/>
        <v>0</v>
      </c>
      <c r="L42" s="50">
        <f t="shared" si="2"/>
        <v>0</v>
      </c>
      <c r="M42" s="48">
        <f t="shared" si="3"/>
        <v>0</v>
      </c>
      <c r="N42" s="48">
        <f t="shared" si="4"/>
        <v>0</v>
      </c>
      <c r="O42" s="48">
        <f t="shared" si="5"/>
        <v>0</v>
      </c>
      <c r="P42" s="49">
        <f t="shared" si="6"/>
        <v>0</v>
      </c>
    </row>
    <row r="43" spans="1:16" x14ac:dyDescent="0.2">
      <c r="A43" s="38" t="s">
        <v>611</v>
      </c>
      <c r="B43" s="39"/>
      <c r="C43" s="47" t="s">
        <v>612</v>
      </c>
      <c r="D43" s="25" t="s">
        <v>153</v>
      </c>
      <c r="E43" s="65">
        <v>136</v>
      </c>
      <c r="F43" s="66"/>
      <c r="G43" s="64"/>
      <c r="H43" s="48">
        <f t="shared" si="0"/>
        <v>0</v>
      </c>
      <c r="I43" s="64"/>
      <c r="J43" s="64"/>
      <c r="K43" s="49">
        <f t="shared" si="1"/>
        <v>0</v>
      </c>
      <c r="L43" s="50">
        <f t="shared" si="2"/>
        <v>0</v>
      </c>
      <c r="M43" s="48">
        <f t="shared" si="3"/>
        <v>0</v>
      </c>
      <c r="N43" s="48">
        <f t="shared" si="4"/>
        <v>0</v>
      </c>
      <c r="O43" s="48">
        <f t="shared" si="5"/>
        <v>0</v>
      </c>
      <c r="P43" s="49">
        <f t="shared" si="6"/>
        <v>0</v>
      </c>
    </row>
    <row r="44" spans="1:16" x14ac:dyDescent="0.2">
      <c r="A44" s="38" t="s">
        <v>613</v>
      </c>
      <c r="B44" s="39"/>
      <c r="C44" s="47" t="s">
        <v>614</v>
      </c>
      <c r="D44" s="25" t="s">
        <v>153</v>
      </c>
      <c r="E44" s="65">
        <v>240</v>
      </c>
      <c r="F44" s="66"/>
      <c r="G44" s="64"/>
      <c r="H44" s="48">
        <f t="shared" si="0"/>
        <v>0</v>
      </c>
      <c r="I44" s="64"/>
      <c r="J44" s="64"/>
      <c r="K44" s="49">
        <f t="shared" si="1"/>
        <v>0</v>
      </c>
      <c r="L44" s="50">
        <f t="shared" si="2"/>
        <v>0</v>
      </c>
      <c r="M44" s="48">
        <f t="shared" si="3"/>
        <v>0</v>
      </c>
      <c r="N44" s="48">
        <f t="shared" si="4"/>
        <v>0</v>
      </c>
      <c r="O44" s="48">
        <f t="shared" si="5"/>
        <v>0</v>
      </c>
      <c r="P44" s="49">
        <f t="shared" si="6"/>
        <v>0</v>
      </c>
    </row>
    <row r="45" spans="1:16" x14ac:dyDescent="0.2">
      <c r="A45" s="38" t="s">
        <v>615</v>
      </c>
      <c r="B45" s="39"/>
      <c r="C45" s="47" t="s">
        <v>616</v>
      </c>
      <c r="D45" s="25" t="s">
        <v>156</v>
      </c>
      <c r="E45" s="65">
        <v>14</v>
      </c>
      <c r="F45" s="66"/>
      <c r="G45" s="64"/>
      <c r="H45" s="48">
        <f t="shared" si="0"/>
        <v>0</v>
      </c>
      <c r="I45" s="64"/>
      <c r="J45" s="64"/>
      <c r="K45" s="49">
        <f t="shared" si="1"/>
        <v>0</v>
      </c>
      <c r="L45" s="50">
        <f t="shared" si="2"/>
        <v>0</v>
      </c>
      <c r="M45" s="48">
        <f t="shared" si="3"/>
        <v>0</v>
      </c>
      <c r="N45" s="48">
        <f t="shared" si="4"/>
        <v>0</v>
      </c>
      <c r="O45" s="48">
        <f t="shared" si="5"/>
        <v>0</v>
      </c>
      <c r="P45" s="49">
        <f t="shared" si="6"/>
        <v>0</v>
      </c>
    </row>
    <row r="46" spans="1:16" x14ac:dyDescent="0.2">
      <c r="A46" s="38" t="s">
        <v>617</v>
      </c>
      <c r="B46" s="39"/>
      <c r="C46" s="47" t="s">
        <v>618</v>
      </c>
      <c r="D46" s="25" t="s">
        <v>156</v>
      </c>
      <c r="E46" s="65">
        <v>160</v>
      </c>
      <c r="F46" s="66"/>
      <c r="G46" s="64"/>
      <c r="H46" s="48">
        <f t="shared" si="0"/>
        <v>0</v>
      </c>
      <c r="I46" s="64"/>
      <c r="J46" s="64"/>
      <c r="K46" s="49">
        <f t="shared" si="1"/>
        <v>0</v>
      </c>
      <c r="L46" s="50">
        <f t="shared" si="2"/>
        <v>0</v>
      </c>
      <c r="M46" s="48">
        <f t="shared" si="3"/>
        <v>0</v>
      </c>
      <c r="N46" s="48">
        <f t="shared" si="4"/>
        <v>0</v>
      </c>
      <c r="O46" s="48">
        <f t="shared" si="5"/>
        <v>0</v>
      </c>
      <c r="P46" s="49">
        <f t="shared" si="6"/>
        <v>0</v>
      </c>
    </row>
    <row r="47" spans="1:16" x14ac:dyDescent="0.2">
      <c r="A47" s="38" t="s">
        <v>619</v>
      </c>
      <c r="B47" s="39"/>
      <c r="C47" s="47" t="s">
        <v>620</v>
      </c>
      <c r="D47" s="25" t="s">
        <v>156</v>
      </c>
      <c r="E47" s="65">
        <v>56</v>
      </c>
      <c r="F47" s="66"/>
      <c r="G47" s="64"/>
      <c r="H47" s="48">
        <f t="shared" si="0"/>
        <v>0</v>
      </c>
      <c r="I47" s="64"/>
      <c r="J47" s="64"/>
      <c r="K47" s="49">
        <f t="shared" si="1"/>
        <v>0</v>
      </c>
      <c r="L47" s="50">
        <f t="shared" si="2"/>
        <v>0</v>
      </c>
      <c r="M47" s="48">
        <f t="shared" si="3"/>
        <v>0</v>
      </c>
      <c r="N47" s="48">
        <f t="shared" si="4"/>
        <v>0</v>
      </c>
      <c r="O47" s="48">
        <f t="shared" si="5"/>
        <v>0</v>
      </c>
      <c r="P47" s="49">
        <f t="shared" si="6"/>
        <v>0</v>
      </c>
    </row>
    <row r="48" spans="1:16" x14ac:dyDescent="0.2">
      <c r="A48" s="38" t="s">
        <v>621</v>
      </c>
      <c r="B48" s="39"/>
      <c r="C48" s="47" t="s">
        <v>622</v>
      </c>
      <c r="D48" s="25" t="s">
        <v>156</v>
      </c>
      <c r="E48" s="65">
        <v>60</v>
      </c>
      <c r="F48" s="66"/>
      <c r="G48" s="64"/>
      <c r="H48" s="48">
        <f t="shared" si="0"/>
        <v>0</v>
      </c>
      <c r="I48" s="64"/>
      <c r="J48" s="64"/>
      <c r="K48" s="49">
        <f t="shared" si="1"/>
        <v>0</v>
      </c>
      <c r="L48" s="50">
        <f t="shared" si="2"/>
        <v>0</v>
      </c>
      <c r="M48" s="48">
        <f t="shared" si="3"/>
        <v>0</v>
      </c>
      <c r="N48" s="48">
        <f t="shared" si="4"/>
        <v>0</v>
      </c>
      <c r="O48" s="48">
        <f t="shared" si="5"/>
        <v>0</v>
      </c>
      <c r="P48" s="49">
        <f t="shared" si="6"/>
        <v>0</v>
      </c>
    </row>
    <row r="49" spans="1:16" x14ac:dyDescent="0.2">
      <c r="A49" s="38" t="s">
        <v>623</v>
      </c>
      <c r="B49" s="39"/>
      <c r="C49" s="47" t="s">
        <v>624</v>
      </c>
      <c r="D49" s="25" t="s">
        <v>156</v>
      </c>
      <c r="E49" s="65">
        <v>8</v>
      </c>
      <c r="F49" s="66"/>
      <c r="G49" s="64"/>
      <c r="H49" s="48">
        <f t="shared" si="0"/>
        <v>0</v>
      </c>
      <c r="I49" s="64"/>
      <c r="J49" s="64"/>
      <c r="K49" s="49">
        <f t="shared" si="1"/>
        <v>0</v>
      </c>
      <c r="L49" s="50">
        <f t="shared" si="2"/>
        <v>0</v>
      </c>
      <c r="M49" s="48">
        <f t="shared" si="3"/>
        <v>0</v>
      </c>
      <c r="N49" s="48">
        <f t="shared" si="4"/>
        <v>0</v>
      </c>
      <c r="O49" s="48">
        <f t="shared" si="5"/>
        <v>0</v>
      </c>
      <c r="P49" s="49">
        <f t="shared" si="6"/>
        <v>0</v>
      </c>
    </row>
    <row r="50" spans="1:16" x14ac:dyDescent="0.2">
      <c r="A50" s="38" t="s">
        <v>625</v>
      </c>
      <c r="B50" s="39"/>
      <c r="C50" s="47" t="s">
        <v>626</v>
      </c>
      <c r="D50" s="25" t="s">
        <v>156</v>
      </c>
      <c r="E50" s="65">
        <v>20</v>
      </c>
      <c r="F50" s="66"/>
      <c r="G50" s="64"/>
      <c r="H50" s="48">
        <f t="shared" si="0"/>
        <v>0</v>
      </c>
      <c r="I50" s="64"/>
      <c r="J50" s="64"/>
      <c r="K50" s="49">
        <f t="shared" si="1"/>
        <v>0</v>
      </c>
      <c r="L50" s="50">
        <f t="shared" si="2"/>
        <v>0</v>
      </c>
      <c r="M50" s="48">
        <f t="shared" si="3"/>
        <v>0</v>
      </c>
      <c r="N50" s="48">
        <f t="shared" si="4"/>
        <v>0</v>
      </c>
      <c r="O50" s="48">
        <f t="shared" si="5"/>
        <v>0</v>
      </c>
      <c r="P50" s="49">
        <f t="shared" si="6"/>
        <v>0</v>
      </c>
    </row>
    <row r="51" spans="1:16" x14ac:dyDescent="0.2">
      <c r="A51" s="38" t="s">
        <v>627</v>
      </c>
      <c r="B51" s="39"/>
      <c r="C51" s="47" t="s">
        <v>628</v>
      </c>
      <c r="D51" s="25" t="s">
        <v>156</v>
      </c>
      <c r="E51" s="65">
        <v>15</v>
      </c>
      <c r="F51" s="66"/>
      <c r="G51" s="64"/>
      <c r="H51" s="48">
        <f t="shared" si="0"/>
        <v>0</v>
      </c>
      <c r="I51" s="64"/>
      <c r="J51" s="64"/>
      <c r="K51" s="49">
        <f t="shared" si="1"/>
        <v>0</v>
      </c>
      <c r="L51" s="50">
        <f t="shared" si="2"/>
        <v>0</v>
      </c>
      <c r="M51" s="48">
        <f t="shared" si="3"/>
        <v>0</v>
      </c>
      <c r="N51" s="48">
        <f t="shared" si="4"/>
        <v>0</v>
      </c>
      <c r="O51" s="48">
        <f t="shared" si="5"/>
        <v>0</v>
      </c>
      <c r="P51" s="49">
        <f t="shared" si="6"/>
        <v>0</v>
      </c>
    </row>
    <row r="52" spans="1:16" x14ac:dyDescent="0.2">
      <c r="A52" s="38" t="s">
        <v>629</v>
      </c>
      <c r="B52" s="39"/>
      <c r="C52" s="47" t="s">
        <v>630</v>
      </c>
      <c r="D52" s="25" t="s">
        <v>156</v>
      </c>
      <c r="E52" s="65">
        <v>2</v>
      </c>
      <c r="F52" s="66"/>
      <c r="G52" s="64"/>
      <c r="H52" s="48">
        <f t="shared" si="0"/>
        <v>0</v>
      </c>
      <c r="I52" s="64"/>
      <c r="J52" s="64"/>
      <c r="K52" s="49">
        <f t="shared" si="1"/>
        <v>0</v>
      </c>
      <c r="L52" s="50">
        <f t="shared" si="2"/>
        <v>0</v>
      </c>
      <c r="M52" s="48">
        <f t="shared" si="3"/>
        <v>0</v>
      </c>
      <c r="N52" s="48">
        <f t="shared" si="4"/>
        <v>0</v>
      </c>
      <c r="O52" s="48">
        <f t="shared" si="5"/>
        <v>0</v>
      </c>
      <c r="P52" s="49">
        <f t="shared" si="6"/>
        <v>0</v>
      </c>
    </row>
    <row r="53" spans="1:16" x14ac:dyDescent="0.2">
      <c r="A53" s="38" t="s">
        <v>631</v>
      </c>
      <c r="B53" s="39"/>
      <c r="C53" s="47" t="s">
        <v>632</v>
      </c>
      <c r="D53" s="25" t="s">
        <v>153</v>
      </c>
      <c r="E53" s="65">
        <v>190</v>
      </c>
      <c r="F53" s="66"/>
      <c r="G53" s="64"/>
      <c r="H53" s="48">
        <f t="shared" si="0"/>
        <v>0</v>
      </c>
      <c r="I53" s="64"/>
      <c r="J53" s="64"/>
      <c r="K53" s="49">
        <f t="shared" si="1"/>
        <v>0</v>
      </c>
      <c r="L53" s="50">
        <f t="shared" si="2"/>
        <v>0</v>
      </c>
      <c r="M53" s="48">
        <f t="shared" si="3"/>
        <v>0</v>
      </c>
      <c r="N53" s="48">
        <f t="shared" si="4"/>
        <v>0</v>
      </c>
      <c r="O53" s="48">
        <f t="shared" si="5"/>
        <v>0</v>
      </c>
      <c r="P53" s="49">
        <f t="shared" si="6"/>
        <v>0</v>
      </c>
    </row>
    <row r="54" spans="1:16" x14ac:dyDescent="0.2">
      <c r="A54" s="38" t="s">
        <v>633</v>
      </c>
      <c r="B54" s="39"/>
      <c r="C54" s="47" t="s">
        <v>634</v>
      </c>
      <c r="D54" s="25" t="s">
        <v>153</v>
      </c>
      <c r="E54" s="65">
        <v>20</v>
      </c>
      <c r="F54" s="66"/>
      <c r="G54" s="64"/>
      <c r="H54" s="48">
        <f t="shared" si="0"/>
        <v>0</v>
      </c>
      <c r="I54" s="64"/>
      <c r="J54" s="64"/>
      <c r="K54" s="49">
        <f t="shared" si="1"/>
        <v>0</v>
      </c>
      <c r="L54" s="50">
        <f t="shared" si="2"/>
        <v>0</v>
      </c>
      <c r="M54" s="48">
        <f t="shared" si="3"/>
        <v>0</v>
      </c>
      <c r="N54" s="48">
        <f t="shared" si="4"/>
        <v>0</v>
      </c>
      <c r="O54" s="48">
        <f t="shared" si="5"/>
        <v>0</v>
      </c>
      <c r="P54" s="49">
        <f t="shared" si="6"/>
        <v>0</v>
      </c>
    </row>
    <row r="55" spans="1:16" ht="22.5" x14ac:dyDescent="0.2">
      <c r="A55" s="38" t="s">
        <v>635</v>
      </c>
      <c r="B55" s="39"/>
      <c r="C55" s="47" t="s">
        <v>636</v>
      </c>
      <c r="D55" s="25" t="s">
        <v>156</v>
      </c>
      <c r="E55" s="65">
        <v>3</v>
      </c>
      <c r="F55" s="66"/>
      <c r="G55" s="64"/>
      <c r="H55" s="48">
        <f t="shared" si="0"/>
        <v>0</v>
      </c>
      <c r="I55" s="64"/>
      <c r="J55" s="64"/>
      <c r="K55" s="49">
        <f t="shared" si="1"/>
        <v>0</v>
      </c>
      <c r="L55" s="50">
        <f t="shared" si="2"/>
        <v>0</v>
      </c>
      <c r="M55" s="48">
        <f t="shared" si="3"/>
        <v>0</v>
      </c>
      <c r="N55" s="48">
        <f t="shared" si="4"/>
        <v>0</v>
      </c>
      <c r="O55" s="48">
        <f t="shared" si="5"/>
        <v>0</v>
      </c>
      <c r="P55" s="49">
        <f t="shared" si="6"/>
        <v>0</v>
      </c>
    </row>
    <row r="56" spans="1:16" ht="22.5" x14ac:dyDescent="0.2">
      <c r="A56" s="38" t="s">
        <v>637</v>
      </c>
      <c r="B56" s="39"/>
      <c r="C56" s="47" t="s">
        <v>638</v>
      </c>
      <c r="D56" s="25" t="s">
        <v>153</v>
      </c>
      <c r="E56" s="65">
        <v>15</v>
      </c>
      <c r="F56" s="66"/>
      <c r="G56" s="64"/>
      <c r="H56" s="48">
        <f t="shared" si="0"/>
        <v>0</v>
      </c>
      <c r="I56" s="64"/>
      <c r="J56" s="64"/>
      <c r="K56" s="49">
        <f t="shared" si="1"/>
        <v>0</v>
      </c>
      <c r="L56" s="50">
        <f t="shared" si="2"/>
        <v>0</v>
      </c>
      <c r="M56" s="48">
        <f t="shared" si="3"/>
        <v>0</v>
      </c>
      <c r="N56" s="48">
        <f t="shared" si="4"/>
        <v>0</v>
      </c>
      <c r="O56" s="48">
        <f t="shared" si="5"/>
        <v>0</v>
      </c>
      <c r="P56" s="49">
        <f t="shared" si="6"/>
        <v>0</v>
      </c>
    </row>
    <row r="57" spans="1:16" x14ac:dyDescent="0.2">
      <c r="A57" s="38" t="s">
        <v>639</v>
      </c>
      <c r="B57" s="39"/>
      <c r="C57" s="47" t="s">
        <v>640</v>
      </c>
      <c r="D57" s="25" t="s">
        <v>447</v>
      </c>
      <c r="E57" s="65">
        <v>72</v>
      </c>
      <c r="F57" s="66"/>
      <c r="G57" s="64"/>
      <c r="H57" s="48">
        <f t="shared" si="0"/>
        <v>0</v>
      </c>
      <c r="I57" s="64"/>
      <c r="J57" s="64"/>
      <c r="K57" s="49">
        <f t="shared" si="1"/>
        <v>0</v>
      </c>
      <c r="L57" s="50">
        <f t="shared" si="2"/>
        <v>0</v>
      </c>
      <c r="M57" s="48">
        <f t="shared" si="3"/>
        <v>0</v>
      </c>
      <c r="N57" s="48">
        <f t="shared" si="4"/>
        <v>0</v>
      </c>
      <c r="O57" s="48">
        <f t="shared" si="5"/>
        <v>0</v>
      </c>
      <c r="P57" s="49">
        <f t="shared" si="6"/>
        <v>0</v>
      </c>
    </row>
    <row r="58" spans="1:16" ht="23.25" thickBot="1" x14ac:dyDescent="0.25">
      <c r="A58" s="38" t="s">
        <v>641</v>
      </c>
      <c r="B58" s="39"/>
      <c r="C58" s="47" t="s">
        <v>642</v>
      </c>
      <c r="D58" s="25" t="s">
        <v>164</v>
      </c>
      <c r="E58" s="65">
        <v>1</v>
      </c>
      <c r="F58" s="66"/>
      <c r="G58" s="64"/>
      <c r="H58" s="48">
        <f t="shared" si="0"/>
        <v>0</v>
      </c>
      <c r="I58" s="64"/>
      <c r="J58" s="64"/>
      <c r="K58" s="49">
        <f t="shared" si="1"/>
        <v>0</v>
      </c>
      <c r="L58" s="50">
        <f t="shared" si="2"/>
        <v>0</v>
      </c>
      <c r="M58" s="48">
        <f t="shared" si="3"/>
        <v>0</v>
      </c>
      <c r="N58" s="48">
        <f t="shared" si="4"/>
        <v>0</v>
      </c>
      <c r="O58" s="48">
        <f t="shared" si="5"/>
        <v>0</v>
      </c>
      <c r="P58" s="49">
        <f t="shared" si="6"/>
        <v>0</v>
      </c>
    </row>
    <row r="59" spans="1:16" ht="12" thickBot="1" x14ac:dyDescent="0.25">
      <c r="A59" s="170" t="s">
        <v>54</v>
      </c>
      <c r="B59" s="171"/>
      <c r="C59" s="171"/>
      <c r="D59" s="171"/>
      <c r="E59" s="171"/>
      <c r="F59" s="171"/>
      <c r="G59" s="171"/>
      <c r="H59" s="171"/>
      <c r="I59" s="171"/>
      <c r="J59" s="171"/>
      <c r="K59" s="172"/>
      <c r="L59" s="67">
        <f>SUM(L14:L58)</f>
        <v>0</v>
      </c>
      <c r="M59" s="68">
        <f>SUM(M14:M58)</f>
        <v>0</v>
      </c>
      <c r="N59" s="68">
        <f>SUM(N14:N58)</f>
        <v>0</v>
      </c>
      <c r="O59" s="68">
        <f>SUM(O14:O58)</f>
        <v>0</v>
      </c>
      <c r="P59" s="69">
        <f>SUM(P14:P58)</f>
        <v>0</v>
      </c>
    </row>
    <row r="60" spans="1:16" x14ac:dyDescent="0.2">
      <c r="A60" s="17"/>
      <c r="B60" s="17"/>
      <c r="C60" s="17"/>
      <c r="D60" s="17"/>
      <c r="E60" s="17"/>
      <c r="F60" s="17"/>
      <c r="G60" s="17"/>
      <c r="H60" s="17"/>
      <c r="I60" s="17"/>
      <c r="J60" s="17"/>
      <c r="K60" s="17"/>
      <c r="L60" s="17"/>
      <c r="M60" s="17"/>
      <c r="N60" s="17"/>
      <c r="O60" s="17"/>
      <c r="P60" s="17"/>
    </row>
    <row r="61" spans="1:16" x14ac:dyDescent="0.2">
      <c r="A61" s="17"/>
      <c r="B61" s="17"/>
      <c r="C61" s="17"/>
      <c r="D61" s="17"/>
      <c r="E61" s="17"/>
      <c r="F61" s="17"/>
      <c r="G61" s="17"/>
      <c r="H61" s="17"/>
      <c r="I61" s="17"/>
      <c r="J61" s="17"/>
      <c r="K61" s="17"/>
      <c r="L61" s="17"/>
      <c r="M61" s="17"/>
      <c r="N61" s="17"/>
      <c r="O61" s="17"/>
      <c r="P61" s="17"/>
    </row>
    <row r="62" spans="1:16" x14ac:dyDescent="0.2">
      <c r="A62" s="1" t="s">
        <v>14</v>
      </c>
      <c r="B62" s="17"/>
      <c r="C62" s="169">
        <f>'Piel.Nr.19 Kopsavilkums'!C35:H35</f>
        <v>0</v>
      </c>
      <c r="D62" s="169"/>
      <c r="E62" s="169"/>
      <c r="F62" s="169"/>
      <c r="G62" s="169"/>
      <c r="H62" s="169"/>
      <c r="I62" s="17"/>
      <c r="J62" s="17"/>
      <c r="K62" s="17"/>
      <c r="L62" s="17"/>
      <c r="M62" s="17"/>
      <c r="N62" s="17"/>
      <c r="O62" s="17"/>
      <c r="P62" s="17"/>
    </row>
    <row r="63" spans="1:16" x14ac:dyDescent="0.2">
      <c r="A63" s="17"/>
      <c r="B63" s="17"/>
      <c r="C63" s="121" t="s">
        <v>15</v>
      </c>
      <c r="D63" s="121"/>
      <c r="E63" s="121"/>
      <c r="F63" s="121"/>
      <c r="G63" s="121"/>
      <c r="H63" s="121"/>
      <c r="I63" s="17"/>
      <c r="J63" s="17"/>
      <c r="K63" s="17"/>
      <c r="L63" s="17"/>
      <c r="M63" s="17"/>
      <c r="N63" s="17"/>
      <c r="O63" s="17"/>
      <c r="P63" s="17"/>
    </row>
    <row r="64" spans="1:16" x14ac:dyDescent="0.2">
      <c r="A64" s="17"/>
      <c r="B64" s="17"/>
      <c r="C64" s="17"/>
      <c r="D64" s="17"/>
      <c r="E64" s="17"/>
      <c r="F64" s="17"/>
      <c r="G64" s="17"/>
      <c r="H64" s="17"/>
      <c r="I64" s="17"/>
      <c r="J64" s="17"/>
      <c r="K64" s="17"/>
      <c r="L64" s="17"/>
      <c r="M64" s="17"/>
      <c r="N64" s="17"/>
      <c r="O64" s="17"/>
      <c r="P64" s="17"/>
    </row>
    <row r="65" spans="1:16" x14ac:dyDescent="0.2">
      <c r="A65" s="86" t="str">
        <f>'Piel.Nr.19 Kopsavilkums'!A38</f>
        <v>Tāme sastādīta 20__. gada __. _________</v>
      </c>
      <c r="B65" s="87"/>
      <c r="C65" s="87"/>
      <c r="D65" s="87"/>
      <c r="E65" s="17"/>
      <c r="F65" s="17"/>
      <c r="G65" s="17"/>
      <c r="H65" s="17"/>
      <c r="I65" s="17"/>
      <c r="J65" s="17"/>
      <c r="K65" s="17"/>
      <c r="L65" s="17"/>
      <c r="M65" s="17"/>
      <c r="N65" s="17"/>
      <c r="O65" s="17"/>
      <c r="P65" s="17"/>
    </row>
    <row r="66" spans="1:16" x14ac:dyDescent="0.2">
      <c r="A66" s="17"/>
      <c r="B66" s="17"/>
      <c r="C66" s="17"/>
      <c r="D66" s="17"/>
      <c r="E66" s="17"/>
      <c r="F66" s="17"/>
      <c r="G66" s="17"/>
      <c r="H66" s="17"/>
      <c r="I66" s="17"/>
      <c r="J66" s="17"/>
      <c r="K66" s="17"/>
      <c r="L66" s="17"/>
      <c r="M66" s="17"/>
      <c r="N66" s="17"/>
      <c r="O66" s="17"/>
      <c r="P66" s="17"/>
    </row>
    <row r="67" spans="1:16" x14ac:dyDescent="0.2">
      <c r="A67" s="1" t="s">
        <v>38</v>
      </c>
      <c r="B67" s="17"/>
      <c r="C67" s="169">
        <f>'Piel.Nr.19 Kopsavilkums'!C40:H40</f>
        <v>0</v>
      </c>
      <c r="D67" s="169"/>
      <c r="E67" s="169"/>
      <c r="F67" s="169"/>
      <c r="G67" s="169"/>
      <c r="H67" s="169"/>
      <c r="I67" s="17"/>
      <c r="J67" s="17"/>
      <c r="K67" s="17"/>
      <c r="L67" s="17"/>
      <c r="M67" s="17"/>
      <c r="N67" s="17"/>
      <c r="O67" s="17"/>
      <c r="P67" s="17"/>
    </row>
    <row r="68" spans="1:16" x14ac:dyDescent="0.2">
      <c r="A68" s="17"/>
      <c r="B68" s="17"/>
      <c r="C68" s="121" t="s">
        <v>15</v>
      </c>
      <c r="D68" s="121"/>
      <c r="E68" s="121"/>
      <c r="F68" s="121"/>
      <c r="G68" s="121"/>
      <c r="H68" s="121"/>
      <c r="I68" s="17"/>
      <c r="J68" s="17"/>
      <c r="K68" s="17"/>
      <c r="L68" s="17"/>
      <c r="M68" s="17"/>
      <c r="N68" s="17"/>
      <c r="O68" s="17"/>
      <c r="P68" s="17"/>
    </row>
    <row r="69" spans="1:16" x14ac:dyDescent="0.2">
      <c r="A69" s="17"/>
      <c r="B69" s="17"/>
      <c r="C69" s="17"/>
      <c r="D69" s="17"/>
      <c r="E69" s="17"/>
      <c r="F69" s="17"/>
      <c r="G69" s="17"/>
      <c r="H69" s="17"/>
      <c r="I69" s="17"/>
      <c r="J69" s="17"/>
      <c r="K69" s="17"/>
      <c r="L69" s="17"/>
      <c r="M69" s="17"/>
      <c r="N69" s="17"/>
      <c r="O69" s="17"/>
      <c r="P69" s="17"/>
    </row>
    <row r="70" spans="1:16" x14ac:dyDescent="0.2">
      <c r="A70" s="86" t="s">
        <v>57</v>
      </c>
      <c r="B70" s="87"/>
      <c r="C70" s="91">
        <f>'Piel.Nr.19 Kopsavilkums'!C43</f>
        <v>0</v>
      </c>
      <c r="D70" s="51"/>
      <c r="E70" s="17"/>
      <c r="F70" s="17"/>
      <c r="G70" s="17"/>
      <c r="H70" s="17"/>
      <c r="I70" s="17"/>
      <c r="J70" s="17"/>
      <c r="K70" s="17"/>
      <c r="L70" s="17"/>
      <c r="M70" s="17"/>
      <c r="N70" s="17"/>
      <c r="O70" s="17"/>
      <c r="P70" s="17"/>
    </row>
    <row r="71" spans="1:16" x14ac:dyDescent="0.2">
      <c r="A71" s="17"/>
      <c r="B71" s="17"/>
      <c r="C71" s="17"/>
      <c r="D71" s="17"/>
      <c r="E71" s="17"/>
      <c r="F71" s="17"/>
      <c r="G71" s="17"/>
      <c r="H71" s="17"/>
      <c r="I71" s="17"/>
      <c r="J71" s="17"/>
      <c r="K71" s="17"/>
      <c r="L71" s="17"/>
      <c r="M71" s="17"/>
      <c r="N71" s="17"/>
      <c r="O71" s="17"/>
      <c r="P71" s="17"/>
    </row>
  </sheetData>
  <mergeCells count="22">
    <mergeCell ref="C2:I2"/>
    <mergeCell ref="C3:I3"/>
    <mergeCell ref="D5:L5"/>
    <mergeCell ref="D6:L6"/>
    <mergeCell ref="D7:L7"/>
    <mergeCell ref="N9:O9"/>
    <mergeCell ref="A12:A13"/>
    <mergeCell ref="B12:B13"/>
    <mergeCell ref="C12:C13"/>
    <mergeCell ref="D12:D13"/>
    <mergeCell ref="E12:E13"/>
    <mergeCell ref="L12:P12"/>
    <mergeCell ref="C68:H68"/>
    <mergeCell ref="C4:I4"/>
    <mergeCell ref="F12:K12"/>
    <mergeCell ref="A9:F9"/>
    <mergeCell ref="J9:M9"/>
    <mergeCell ref="D8:L8"/>
    <mergeCell ref="A59:K59"/>
    <mergeCell ref="C62:H62"/>
    <mergeCell ref="C63:H63"/>
    <mergeCell ref="C67:H67"/>
  </mergeCells>
  <conditionalFormatting sqref="N9:O9">
    <cfRule type="cellIs" dxfId="77" priority="29" operator="equal">
      <formula>0</formula>
    </cfRule>
  </conditionalFormatting>
  <conditionalFormatting sqref="A9:F9">
    <cfRule type="containsText" dxfId="76" priority="27"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75" priority="26" operator="equal">
      <formula>0</formula>
    </cfRule>
  </conditionalFormatting>
  <conditionalFormatting sqref="O10">
    <cfRule type="cellIs" dxfId="74" priority="25" operator="equal">
      <formula>"20__. gada __. _________"</formula>
    </cfRule>
  </conditionalFormatting>
  <conditionalFormatting sqref="A59:K59">
    <cfRule type="containsText" dxfId="73" priority="24" operator="containsText" text="Tiešās izmaksas kopā, t. sk. darba devēja sociālais nodoklis __.__% ">
      <formula>NOT(ISERROR(SEARCH("Tiešās izmaksas kopā, t. sk. darba devēja sociālais nodoklis __.__% ",A59)))</formula>
    </cfRule>
  </conditionalFormatting>
  <conditionalFormatting sqref="L59:P59">
    <cfRule type="cellIs" dxfId="72" priority="19" operator="equal">
      <formula>0</formula>
    </cfRule>
  </conditionalFormatting>
  <conditionalFormatting sqref="C4:I4">
    <cfRule type="cellIs" dxfId="71" priority="18" operator="equal">
      <formula>0</formula>
    </cfRule>
  </conditionalFormatting>
  <conditionalFormatting sqref="D5:L8">
    <cfRule type="cellIs" dxfId="70" priority="14" operator="equal">
      <formula>0</formula>
    </cfRule>
  </conditionalFormatting>
  <conditionalFormatting sqref="P10">
    <cfRule type="cellIs" dxfId="69" priority="10" operator="equal">
      <formula>"20__. gada __. _________"</formula>
    </cfRule>
  </conditionalFormatting>
  <conditionalFormatting sqref="C67:H67">
    <cfRule type="cellIs" dxfId="68" priority="7" operator="equal">
      <formula>0</formula>
    </cfRule>
  </conditionalFormatting>
  <conditionalFormatting sqref="C62:H62">
    <cfRule type="cellIs" dxfId="67" priority="6" operator="equal">
      <formula>0</formula>
    </cfRule>
  </conditionalFormatting>
  <conditionalFormatting sqref="C67:H67 C70 C62:H62">
    <cfRule type="cellIs" dxfId="66" priority="5" operator="equal">
      <formula>0</formula>
    </cfRule>
  </conditionalFormatting>
  <conditionalFormatting sqref="D1">
    <cfRule type="cellIs" dxfId="65" priority="4" operator="equal">
      <formula>0</formula>
    </cfRule>
  </conditionalFormatting>
  <conditionalFormatting sqref="A14:B58 I14:J58 D14:G58">
    <cfRule type="cellIs" dxfId="64" priority="3" operator="equal">
      <formula>0</formula>
    </cfRule>
  </conditionalFormatting>
  <conditionalFormatting sqref="H14:H58 K14:P58">
    <cfRule type="cellIs" dxfId="63" priority="2" operator="equal">
      <formula>0</formula>
    </cfRule>
  </conditionalFormatting>
  <conditionalFormatting sqref="C14:C58">
    <cfRule type="cellIs" dxfId="62" priority="1" operator="equal">
      <formula>0</formula>
    </cfRule>
  </conditionalFormatting>
  <pageMargins left="0.7" right="0.7" top="0.75" bottom="0.75" header="0.3" footer="0.3"/>
  <pageSetup paperSize="9" scale="93" orientation="landscape" r:id="rId1"/>
  <extLst>
    <ext xmlns:x14="http://schemas.microsoft.com/office/spreadsheetml/2009/9/main" uri="{78C0D931-6437-407d-A8EE-F0AAD7539E65}">
      <x14:conditionalFormattings>
        <x14:conditionalFormatting xmlns:xm="http://schemas.microsoft.com/office/excel/2006/main">
          <x14:cfRule type="containsText" priority="9" operator="containsText" id="{9C848299-F747-4D4C-BE47-58A1BBDB8A5B}">
            <xm:f>NOT(ISERROR(SEARCH("Tāme sastādīta ____. gada ___. ______________",A65)))</xm:f>
            <xm:f>"Tāme sastādīta ____. gada ___. ______________"</xm:f>
            <x14:dxf>
              <font>
                <color auto="1"/>
              </font>
              <fill>
                <patternFill>
                  <bgColor rgb="FFC6EFCE"/>
                </patternFill>
              </fill>
            </x14:dxf>
          </x14:cfRule>
          <xm:sqref>A65</xm:sqref>
        </x14:conditionalFormatting>
        <x14:conditionalFormatting xmlns:xm="http://schemas.microsoft.com/office/excel/2006/main">
          <x14:cfRule type="containsText" priority="8" operator="containsText" id="{1A9581D5-9790-4D5D-94E5-4E7B8C258AD0}">
            <xm:f>NOT(ISERROR(SEARCH("Sertifikāta Nr. _________________________________",A70)))</xm:f>
            <xm:f>"Sertifikāta Nr. _________________________________"</xm:f>
            <x14:dxf>
              <font>
                <color auto="1"/>
              </font>
              <fill>
                <patternFill>
                  <bgColor rgb="FFC6EFCE"/>
                </patternFill>
              </fill>
            </x14:dxf>
          </x14:cfRule>
          <xm:sqref>A70</xm:sqref>
        </x14:conditionalFormatting>
      </x14:conditionalFormatting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P145"/>
  <sheetViews>
    <sheetView view="pageBreakPreview" topLeftCell="A27" zoomScale="60" zoomScaleNormal="100" workbookViewId="0">
      <selection activeCell="K143" sqref="K143"/>
    </sheetView>
  </sheetViews>
  <sheetFormatPr defaultRowHeight="11.25" x14ac:dyDescent="0.2"/>
  <cols>
    <col min="1" max="1" width="6.42578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3"/>
      <c r="B1" s="23"/>
      <c r="C1" s="27" t="s">
        <v>39</v>
      </c>
      <c r="D1" s="52">
        <f>'Piel.Nr.19 Kopsavilkums'!A24</f>
        <v>0</v>
      </c>
      <c r="E1" s="23"/>
      <c r="F1" s="23"/>
      <c r="G1" s="23"/>
      <c r="H1" s="23"/>
      <c r="I1" s="23"/>
      <c r="J1" s="23"/>
      <c r="N1" s="26"/>
      <c r="O1" s="27"/>
      <c r="P1" s="28"/>
    </row>
    <row r="2" spans="1:16" x14ac:dyDescent="0.2">
      <c r="A2" s="29"/>
      <c r="B2" s="29"/>
      <c r="C2" s="173" t="s">
        <v>643</v>
      </c>
      <c r="D2" s="173"/>
      <c r="E2" s="173"/>
      <c r="F2" s="173"/>
      <c r="G2" s="173"/>
      <c r="H2" s="173"/>
      <c r="I2" s="173"/>
      <c r="J2" s="29"/>
    </row>
    <row r="3" spans="1:16" x14ac:dyDescent="0.2">
      <c r="A3" s="30"/>
      <c r="B3" s="30"/>
      <c r="C3" s="164" t="s">
        <v>18</v>
      </c>
      <c r="D3" s="164"/>
      <c r="E3" s="164"/>
      <c r="F3" s="164"/>
      <c r="G3" s="164"/>
      <c r="H3" s="164"/>
      <c r="I3" s="164"/>
      <c r="J3" s="30"/>
    </row>
    <row r="4" spans="1:16" x14ac:dyDescent="0.2">
      <c r="A4" s="30"/>
      <c r="B4" s="30"/>
      <c r="C4" s="174" t="s">
        <v>55</v>
      </c>
      <c r="D4" s="174"/>
      <c r="E4" s="174"/>
      <c r="F4" s="174"/>
      <c r="G4" s="174"/>
      <c r="H4" s="174"/>
      <c r="I4" s="174"/>
      <c r="J4" s="30"/>
    </row>
    <row r="5" spans="1:16" x14ac:dyDescent="0.2">
      <c r="A5" s="23"/>
      <c r="B5" s="23"/>
      <c r="C5" s="27" t="s">
        <v>5</v>
      </c>
      <c r="D5" s="187" t="str">
        <f>'Piel.Nr.19 Kopsavilkums'!D6</f>
        <v>Energoefektivitātes paaugstināšana daudzdzīvokļu dzīvojamā mājā Rūpniecības ielā 42, Valmierā</v>
      </c>
      <c r="E5" s="187"/>
      <c r="F5" s="187"/>
      <c r="G5" s="187"/>
      <c r="H5" s="187"/>
      <c r="I5" s="187"/>
      <c r="J5" s="187"/>
      <c r="K5" s="187"/>
      <c r="L5" s="187"/>
      <c r="M5" s="17"/>
      <c r="N5" s="17"/>
      <c r="O5" s="17"/>
      <c r="P5" s="17"/>
    </row>
    <row r="6" spans="1:16" x14ac:dyDescent="0.2">
      <c r="A6" s="23"/>
      <c r="B6" s="23"/>
      <c r="C6" s="27" t="s">
        <v>6</v>
      </c>
      <c r="D6" s="187" t="str">
        <f>'Piel.Nr.19 Kopsavilkums'!D7</f>
        <v>Energoefektivitātes paaugstināšana daudzdzīvokļu dzīvojamā mājā Rūpniecības ielā 42, Valmierā</v>
      </c>
      <c r="E6" s="187"/>
      <c r="F6" s="187"/>
      <c r="G6" s="187"/>
      <c r="H6" s="187"/>
      <c r="I6" s="187"/>
      <c r="J6" s="187"/>
      <c r="K6" s="187"/>
      <c r="L6" s="187"/>
      <c r="M6" s="17"/>
      <c r="N6" s="17"/>
      <c r="O6" s="17"/>
      <c r="P6" s="17"/>
    </row>
    <row r="7" spans="1:16" x14ac:dyDescent="0.2">
      <c r="A7" s="23"/>
      <c r="B7" s="23"/>
      <c r="C7" s="27" t="s">
        <v>7</v>
      </c>
      <c r="D7" s="187" t="str">
        <f>'Piel.Nr.19 Kopsavilkums'!D8</f>
        <v>Rūpniecības ielā 42, Valmierā</v>
      </c>
      <c r="E7" s="187"/>
      <c r="F7" s="187"/>
      <c r="G7" s="187"/>
      <c r="H7" s="187"/>
      <c r="I7" s="187"/>
      <c r="J7" s="187"/>
      <c r="K7" s="187"/>
      <c r="L7" s="187"/>
      <c r="M7" s="17"/>
      <c r="N7" s="17"/>
      <c r="O7" s="17"/>
      <c r="P7" s="17"/>
    </row>
    <row r="8" spans="1:16" x14ac:dyDescent="0.2">
      <c r="A8" s="23"/>
      <c r="B8" s="23"/>
      <c r="C8" s="4" t="s">
        <v>21</v>
      </c>
      <c r="D8" s="187" t="str">
        <f>'Piel.Nr.19 Kopsavilkums'!D9</f>
        <v>VN 2019/28</v>
      </c>
      <c r="E8" s="187"/>
      <c r="F8" s="187"/>
      <c r="G8" s="187"/>
      <c r="H8" s="187"/>
      <c r="I8" s="187"/>
      <c r="J8" s="187"/>
      <c r="K8" s="187"/>
      <c r="L8" s="187"/>
      <c r="M8" s="17"/>
      <c r="N8" s="17"/>
      <c r="O8" s="17"/>
      <c r="P8" s="17"/>
    </row>
    <row r="9" spans="1:16" ht="11.25" customHeight="1" x14ac:dyDescent="0.2">
      <c r="A9" s="175" t="s">
        <v>40</v>
      </c>
      <c r="B9" s="175"/>
      <c r="C9" s="175"/>
      <c r="D9" s="175"/>
      <c r="E9" s="175"/>
      <c r="F9" s="175"/>
      <c r="G9" s="31"/>
      <c r="H9" s="31"/>
      <c r="I9" s="31"/>
      <c r="J9" s="179" t="s">
        <v>41</v>
      </c>
      <c r="K9" s="179"/>
      <c r="L9" s="179"/>
      <c r="M9" s="179"/>
      <c r="N9" s="186">
        <f>P133</f>
        <v>0</v>
      </c>
      <c r="O9" s="186"/>
      <c r="P9" s="31"/>
    </row>
    <row r="10" spans="1:16" x14ac:dyDescent="0.2">
      <c r="A10" s="32"/>
      <c r="B10" s="33"/>
      <c r="C10" s="4"/>
      <c r="D10" s="23"/>
      <c r="E10" s="23"/>
      <c r="F10" s="23"/>
      <c r="G10" s="23"/>
      <c r="H10" s="23"/>
      <c r="I10" s="23"/>
      <c r="J10" s="23"/>
      <c r="K10" s="23"/>
      <c r="L10" s="29"/>
      <c r="M10" s="29"/>
      <c r="O10" s="89"/>
      <c r="P10" s="88" t="str">
        <f>A139</f>
        <v>Tāme sastādīta 20__. gada __. _________</v>
      </c>
    </row>
    <row r="11" spans="1:16" ht="12" thickBot="1" x14ac:dyDescent="0.25">
      <c r="A11" s="32"/>
      <c r="B11" s="33"/>
      <c r="C11" s="4"/>
      <c r="D11" s="23"/>
      <c r="E11" s="23"/>
      <c r="F11" s="23"/>
      <c r="G11" s="23"/>
      <c r="H11" s="23"/>
      <c r="I11" s="23"/>
      <c r="J11" s="23"/>
      <c r="K11" s="23"/>
      <c r="L11" s="34"/>
      <c r="M11" s="34"/>
      <c r="N11" s="35"/>
      <c r="O11" s="26"/>
      <c r="P11" s="23"/>
    </row>
    <row r="12" spans="1:16" x14ac:dyDescent="0.2">
      <c r="A12" s="143" t="s">
        <v>24</v>
      </c>
      <c r="B12" s="181" t="s">
        <v>42</v>
      </c>
      <c r="C12" s="177" t="s">
        <v>43</v>
      </c>
      <c r="D12" s="184" t="s">
        <v>44</v>
      </c>
      <c r="E12" s="167" t="s">
        <v>45</v>
      </c>
      <c r="F12" s="176" t="s">
        <v>46</v>
      </c>
      <c r="G12" s="177"/>
      <c r="H12" s="177"/>
      <c r="I12" s="177"/>
      <c r="J12" s="177"/>
      <c r="K12" s="178"/>
      <c r="L12" s="176" t="s">
        <v>47</v>
      </c>
      <c r="M12" s="177"/>
      <c r="N12" s="177"/>
      <c r="O12" s="177"/>
      <c r="P12" s="178"/>
    </row>
    <row r="13" spans="1:16" ht="126.75" customHeight="1" thickBot="1" x14ac:dyDescent="0.25">
      <c r="A13" s="180"/>
      <c r="B13" s="182"/>
      <c r="C13" s="183"/>
      <c r="D13" s="185"/>
      <c r="E13" s="168"/>
      <c r="F13" s="36" t="s">
        <v>48</v>
      </c>
      <c r="G13" s="37" t="s">
        <v>49</v>
      </c>
      <c r="H13" s="37" t="s">
        <v>50</v>
      </c>
      <c r="I13" s="37" t="s">
        <v>51</v>
      </c>
      <c r="J13" s="37" t="s">
        <v>52</v>
      </c>
      <c r="K13" s="63" t="s">
        <v>53</v>
      </c>
      <c r="L13" s="36" t="s">
        <v>48</v>
      </c>
      <c r="M13" s="37" t="s">
        <v>50</v>
      </c>
      <c r="N13" s="37" t="s">
        <v>51</v>
      </c>
      <c r="O13" s="37" t="s">
        <v>52</v>
      </c>
      <c r="P13" s="63" t="s">
        <v>53</v>
      </c>
    </row>
    <row r="14" spans="1:16" x14ac:dyDescent="0.2">
      <c r="A14" s="116" t="s">
        <v>644</v>
      </c>
      <c r="B14" s="117"/>
      <c r="C14" s="118" t="s">
        <v>645</v>
      </c>
      <c r="D14" s="25"/>
      <c r="E14" s="65"/>
      <c r="F14" s="66"/>
      <c r="G14" s="64"/>
      <c r="H14" s="48">
        <f>ROUND(F14*G14,2)</f>
        <v>0</v>
      </c>
      <c r="I14" s="64"/>
      <c r="J14" s="64"/>
      <c r="K14" s="49">
        <f>SUM(H14:J14)</f>
        <v>0</v>
      </c>
      <c r="L14" s="50">
        <f>ROUND(E14*F14,2)</f>
        <v>0</v>
      </c>
      <c r="M14" s="48">
        <f>ROUND(H14*E14,2)</f>
        <v>0</v>
      </c>
      <c r="N14" s="48">
        <f>ROUND(I14*E14,2)</f>
        <v>0</v>
      </c>
      <c r="O14" s="48">
        <f>ROUND(J14*E14,2)</f>
        <v>0</v>
      </c>
      <c r="P14" s="49">
        <f>SUM(M14:O14)</f>
        <v>0</v>
      </c>
    </row>
    <row r="15" spans="1:16" x14ac:dyDescent="0.2">
      <c r="A15" s="38" t="s">
        <v>646</v>
      </c>
      <c r="B15" s="39"/>
      <c r="C15" s="47" t="s">
        <v>647</v>
      </c>
      <c r="D15" s="25" t="s">
        <v>153</v>
      </c>
      <c r="E15" s="65">
        <v>30</v>
      </c>
      <c r="F15" s="66"/>
      <c r="G15" s="64"/>
      <c r="H15" s="48">
        <f t="shared" ref="H15:H78" si="0">ROUND(F15*G15,2)</f>
        <v>0</v>
      </c>
      <c r="I15" s="64"/>
      <c r="J15" s="64"/>
      <c r="K15" s="49">
        <f t="shared" ref="K15:K78" si="1">SUM(H15:J15)</f>
        <v>0</v>
      </c>
      <c r="L15" s="50">
        <f t="shared" ref="L15:L78" si="2">ROUND(E15*F15,2)</f>
        <v>0</v>
      </c>
      <c r="M15" s="48">
        <f t="shared" ref="M15:M78" si="3">ROUND(H15*E15,2)</f>
        <v>0</v>
      </c>
      <c r="N15" s="48">
        <f t="shared" ref="N15:N78" si="4">ROUND(I15*E15,2)</f>
        <v>0</v>
      </c>
      <c r="O15" s="48">
        <f t="shared" ref="O15:O78" si="5">ROUND(J15*E15,2)</f>
        <v>0</v>
      </c>
      <c r="P15" s="49">
        <f t="shared" ref="P15:P78" si="6">SUM(M15:O15)</f>
        <v>0</v>
      </c>
    </row>
    <row r="16" spans="1:16" x14ac:dyDescent="0.2">
      <c r="A16" s="38" t="s">
        <v>648</v>
      </c>
      <c r="B16" s="39"/>
      <c r="C16" s="47" t="s">
        <v>649</v>
      </c>
      <c r="D16" s="25" t="s">
        <v>153</v>
      </c>
      <c r="E16" s="65">
        <v>190</v>
      </c>
      <c r="F16" s="66"/>
      <c r="G16" s="64"/>
      <c r="H16" s="48">
        <f t="shared" si="0"/>
        <v>0</v>
      </c>
      <c r="I16" s="64"/>
      <c r="J16" s="64"/>
      <c r="K16" s="49">
        <f t="shared" si="1"/>
        <v>0</v>
      </c>
      <c r="L16" s="50">
        <f t="shared" si="2"/>
        <v>0</v>
      </c>
      <c r="M16" s="48">
        <f t="shared" si="3"/>
        <v>0</v>
      </c>
      <c r="N16" s="48">
        <f t="shared" si="4"/>
        <v>0</v>
      </c>
      <c r="O16" s="48">
        <f t="shared" si="5"/>
        <v>0</v>
      </c>
      <c r="P16" s="49">
        <f t="shared" si="6"/>
        <v>0</v>
      </c>
    </row>
    <row r="17" spans="1:16" x14ac:dyDescent="0.2">
      <c r="A17" s="38" t="s">
        <v>650</v>
      </c>
      <c r="B17" s="39"/>
      <c r="C17" s="47" t="s">
        <v>651</v>
      </c>
      <c r="D17" s="25" t="s">
        <v>153</v>
      </c>
      <c r="E17" s="65">
        <v>47</v>
      </c>
      <c r="F17" s="66"/>
      <c r="G17" s="64"/>
      <c r="H17" s="48">
        <f t="shared" si="0"/>
        <v>0</v>
      </c>
      <c r="I17" s="64"/>
      <c r="J17" s="64"/>
      <c r="K17" s="49">
        <f t="shared" si="1"/>
        <v>0</v>
      </c>
      <c r="L17" s="50">
        <f t="shared" si="2"/>
        <v>0</v>
      </c>
      <c r="M17" s="48">
        <f t="shared" si="3"/>
        <v>0</v>
      </c>
      <c r="N17" s="48">
        <f t="shared" si="4"/>
        <v>0</v>
      </c>
      <c r="O17" s="48">
        <f t="shared" si="5"/>
        <v>0</v>
      </c>
      <c r="P17" s="49">
        <f t="shared" si="6"/>
        <v>0</v>
      </c>
    </row>
    <row r="18" spans="1:16" x14ac:dyDescent="0.2">
      <c r="A18" s="38" t="s">
        <v>652</v>
      </c>
      <c r="B18" s="39"/>
      <c r="C18" s="47" t="s">
        <v>653</v>
      </c>
      <c r="D18" s="25" t="s">
        <v>153</v>
      </c>
      <c r="E18" s="65">
        <v>94</v>
      </c>
      <c r="F18" s="66"/>
      <c r="G18" s="64"/>
      <c r="H18" s="48">
        <f t="shared" si="0"/>
        <v>0</v>
      </c>
      <c r="I18" s="64"/>
      <c r="J18" s="64"/>
      <c r="K18" s="49">
        <f t="shared" si="1"/>
        <v>0</v>
      </c>
      <c r="L18" s="50">
        <f t="shared" si="2"/>
        <v>0</v>
      </c>
      <c r="M18" s="48">
        <f t="shared" si="3"/>
        <v>0</v>
      </c>
      <c r="N18" s="48">
        <f t="shared" si="4"/>
        <v>0</v>
      </c>
      <c r="O18" s="48">
        <f t="shared" si="5"/>
        <v>0</v>
      </c>
      <c r="P18" s="49">
        <f t="shared" si="6"/>
        <v>0</v>
      </c>
    </row>
    <row r="19" spans="1:16" x14ac:dyDescent="0.2">
      <c r="A19" s="38" t="s">
        <v>654</v>
      </c>
      <c r="B19" s="39"/>
      <c r="C19" s="47" t="s">
        <v>655</v>
      </c>
      <c r="D19" s="25" t="s">
        <v>153</v>
      </c>
      <c r="E19" s="65">
        <v>35</v>
      </c>
      <c r="F19" s="66"/>
      <c r="G19" s="64"/>
      <c r="H19" s="48">
        <f t="shared" si="0"/>
        <v>0</v>
      </c>
      <c r="I19" s="64"/>
      <c r="J19" s="64"/>
      <c r="K19" s="49">
        <f t="shared" si="1"/>
        <v>0</v>
      </c>
      <c r="L19" s="50">
        <f t="shared" si="2"/>
        <v>0</v>
      </c>
      <c r="M19" s="48">
        <f t="shared" si="3"/>
        <v>0</v>
      </c>
      <c r="N19" s="48">
        <f t="shared" si="4"/>
        <v>0</v>
      </c>
      <c r="O19" s="48">
        <f t="shared" si="5"/>
        <v>0</v>
      </c>
      <c r="P19" s="49">
        <f t="shared" si="6"/>
        <v>0</v>
      </c>
    </row>
    <row r="20" spans="1:16" x14ac:dyDescent="0.2">
      <c r="A20" s="38" t="s">
        <v>656</v>
      </c>
      <c r="B20" s="39"/>
      <c r="C20" s="47" t="s">
        <v>657</v>
      </c>
      <c r="D20" s="25" t="s">
        <v>153</v>
      </c>
      <c r="E20" s="65">
        <v>72</v>
      </c>
      <c r="F20" s="66"/>
      <c r="G20" s="64"/>
      <c r="H20" s="48">
        <f t="shared" si="0"/>
        <v>0</v>
      </c>
      <c r="I20" s="64"/>
      <c r="J20" s="64"/>
      <c r="K20" s="49">
        <f t="shared" si="1"/>
        <v>0</v>
      </c>
      <c r="L20" s="50">
        <f t="shared" si="2"/>
        <v>0</v>
      </c>
      <c r="M20" s="48">
        <f t="shared" si="3"/>
        <v>0</v>
      </c>
      <c r="N20" s="48">
        <f t="shared" si="4"/>
        <v>0</v>
      </c>
      <c r="O20" s="48">
        <f t="shared" si="5"/>
        <v>0</v>
      </c>
      <c r="P20" s="49">
        <f t="shared" si="6"/>
        <v>0</v>
      </c>
    </row>
    <row r="21" spans="1:16" x14ac:dyDescent="0.2">
      <c r="A21" s="38" t="s">
        <v>658</v>
      </c>
      <c r="B21" s="39"/>
      <c r="C21" s="47" t="s">
        <v>659</v>
      </c>
      <c r="D21" s="25" t="s">
        <v>164</v>
      </c>
      <c r="E21" s="65">
        <v>1</v>
      </c>
      <c r="F21" s="66"/>
      <c r="G21" s="64"/>
      <c r="H21" s="48">
        <f t="shared" si="0"/>
        <v>0</v>
      </c>
      <c r="I21" s="64"/>
      <c r="J21" s="64"/>
      <c r="K21" s="49">
        <f t="shared" si="1"/>
        <v>0</v>
      </c>
      <c r="L21" s="50">
        <f t="shared" si="2"/>
        <v>0</v>
      </c>
      <c r="M21" s="48">
        <f t="shared" si="3"/>
        <v>0</v>
      </c>
      <c r="N21" s="48">
        <f t="shared" si="4"/>
        <v>0</v>
      </c>
      <c r="O21" s="48">
        <f t="shared" si="5"/>
        <v>0</v>
      </c>
      <c r="P21" s="49">
        <f t="shared" si="6"/>
        <v>0</v>
      </c>
    </row>
    <row r="22" spans="1:16" x14ac:dyDescent="0.2">
      <c r="A22" s="38" t="s">
        <v>660</v>
      </c>
      <c r="B22" s="39"/>
      <c r="C22" s="47" t="s">
        <v>661</v>
      </c>
      <c r="D22" s="25" t="s">
        <v>153</v>
      </c>
      <c r="E22" s="65">
        <v>305</v>
      </c>
      <c r="F22" s="66"/>
      <c r="G22" s="64"/>
      <c r="H22" s="48">
        <f t="shared" si="0"/>
        <v>0</v>
      </c>
      <c r="I22" s="64"/>
      <c r="J22" s="64"/>
      <c r="K22" s="49">
        <f t="shared" si="1"/>
        <v>0</v>
      </c>
      <c r="L22" s="50">
        <f t="shared" si="2"/>
        <v>0</v>
      </c>
      <c r="M22" s="48">
        <f t="shared" si="3"/>
        <v>0</v>
      </c>
      <c r="N22" s="48">
        <f t="shared" si="4"/>
        <v>0</v>
      </c>
      <c r="O22" s="48">
        <f t="shared" si="5"/>
        <v>0</v>
      </c>
      <c r="P22" s="49">
        <f t="shared" si="6"/>
        <v>0</v>
      </c>
    </row>
    <row r="23" spans="1:16" x14ac:dyDescent="0.2">
      <c r="A23" s="38" t="s">
        <v>662</v>
      </c>
      <c r="B23" s="39"/>
      <c r="C23" s="47" t="s">
        <v>663</v>
      </c>
      <c r="D23" s="25" t="s">
        <v>153</v>
      </c>
      <c r="E23" s="65">
        <v>170</v>
      </c>
      <c r="F23" s="66"/>
      <c r="G23" s="64"/>
      <c r="H23" s="48">
        <f t="shared" si="0"/>
        <v>0</v>
      </c>
      <c r="I23" s="64"/>
      <c r="J23" s="64"/>
      <c r="K23" s="49">
        <f t="shared" si="1"/>
        <v>0</v>
      </c>
      <c r="L23" s="50">
        <f t="shared" si="2"/>
        <v>0</v>
      </c>
      <c r="M23" s="48">
        <f t="shared" si="3"/>
        <v>0</v>
      </c>
      <c r="N23" s="48">
        <f t="shared" si="4"/>
        <v>0</v>
      </c>
      <c r="O23" s="48">
        <f t="shared" si="5"/>
        <v>0</v>
      </c>
      <c r="P23" s="49">
        <f t="shared" si="6"/>
        <v>0</v>
      </c>
    </row>
    <row r="24" spans="1:16" x14ac:dyDescent="0.2">
      <c r="A24" s="38" t="s">
        <v>664</v>
      </c>
      <c r="B24" s="39"/>
      <c r="C24" s="47" t="s">
        <v>665</v>
      </c>
      <c r="D24" s="25" t="s">
        <v>153</v>
      </c>
      <c r="E24" s="65">
        <v>160</v>
      </c>
      <c r="F24" s="66"/>
      <c r="G24" s="64"/>
      <c r="H24" s="48">
        <f t="shared" si="0"/>
        <v>0</v>
      </c>
      <c r="I24" s="64"/>
      <c r="J24" s="64"/>
      <c r="K24" s="49">
        <f t="shared" si="1"/>
        <v>0</v>
      </c>
      <c r="L24" s="50">
        <f t="shared" si="2"/>
        <v>0</v>
      </c>
      <c r="M24" s="48">
        <f t="shared" si="3"/>
        <v>0</v>
      </c>
      <c r="N24" s="48">
        <f t="shared" si="4"/>
        <v>0</v>
      </c>
      <c r="O24" s="48">
        <f t="shared" si="5"/>
        <v>0</v>
      </c>
      <c r="P24" s="49">
        <f t="shared" si="6"/>
        <v>0</v>
      </c>
    </row>
    <row r="25" spans="1:16" x14ac:dyDescent="0.2">
      <c r="A25" s="38" t="s">
        <v>666</v>
      </c>
      <c r="B25" s="39"/>
      <c r="C25" s="47" t="s">
        <v>667</v>
      </c>
      <c r="D25" s="25" t="s">
        <v>164</v>
      </c>
      <c r="E25" s="65">
        <v>1</v>
      </c>
      <c r="F25" s="66"/>
      <c r="G25" s="64"/>
      <c r="H25" s="48">
        <f t="shared" si="0"/>
        <v>0</v>
      </c>
      <c r="I25" s="64"/>
      <c r="J25" s="64"/>
      <c r="K25" s="49">
        <f t="shared" si="1"/>
        <v>0</v>
      </c>
      <c r="L25" s="50">
        <f t="shared" si="2"/>
        <v>0</v>
      </c>
      <c r="M25" s="48">
        <f t="shared" si="3"/>
        <v>0</v>
      </c>
      <c r="N25" s="48">
        <f t="shared" si="4"/>
        <v>0</v>
      </c>
      <c r="O25" s="48">
        <f t="shared" si="5"/>
        <v>0</v>
      </c>
      <c r="P25" s="49">
        <f t="shared" si="6"/>
        <v>0</v>
      </c>
    </row>
    <row r="26" spans="1:16" x14ac:dyDescent="0.2">
      <c r="A26" s="38" t="s">
        <v>668</v>
      </c>
      <c r="B26" s="39"/>
      <c r="C26" s="47" t="s">
        <v>669</v>
      </c>
      <c r="D26" s="25" t="s">
        <v>156</v>
      </c>
      <c r="E26" s="65">
        <v>12</v>
      </c>
      <c r="F26" s="66"/>
      <c r="G26" s="64"/>
      <c r="H26" s="48">
        <f t="shared" si="0"/>
        <v>0</v>
      </c>
      <c r="I26" s="64"/>
      <c r="J26" s="64"/>
      <c r="K26" s="49">
        <f t="shared" si="1"/>
        <v>0</v>
      </c>
      <c r="L26" s="50">
        <f t="shared" si="2"/>
        <v>0</v>
      </c>
      <c r="M26" s="48">
        <f t="shared" si="3"/>
        <v>0</v>
      </c>
      <c r="N26" s="48">
        <f t="shared" si="4"/>
        <v>0</v>
      </c>
      <c r="O26" s="48">
        <f t="shared" si="5"/>
        <v>0</v>
      </c>
      <c r="P26" s="49">
        <f t="shared" si="6"/>
        <v>0</v>
      </c>
    </row>
    <row r="27" spans="1:16" x14ac:dyDescent="0.2">
      <c r="A27" s="38" t="s">
        <v>670</v>
      </c>
      <c r="B27" s="39"/>
      <c r="C27" s="47" t="s">
        <v>671</v>
      </c>
      <c r="D27" s="25" t="s">
        <v>156</v>
      </c>
      <c r="E27" s="65">
        <v>32</v>
      </c>
      <c r="F27" s="66"/>
      <c r="G27" s="64"/>
      <c r="H27" s="48">
        <f t="shared" si="0"/>
        <v>0</v>
      </c>
      <c r="I27" s="64"/>
      <c r="J27" s="64"/>
      <c r="K27" s="49">
        <f t="shared" si="1"/>
        <v>0</v>
      </c>
      <c r="L27" s="50">
        <f t="shared" si="2"/>
        <v>0</v>
      </c>
      <c r="M27" s="48">
        <f t="shared" si="3"/>
        <v>0</v>
      </c>
      <c r="N27" s="48">
        <f t="shared" si="4"/>
        <v>0</v>
      </c>
      <c r="O27" s="48">
        <f t="shared" si="5"/>
        <v>0</v>
      </c>
      <c r="P27" s="49">
        <f t="shared" si="6"/>
        <v>0</v>
      </c>
    </row>
    <row r="28" spans="1:16" x14ac:dyDescent="0.2">
      <c r="A28" s="38" t="s">
        <v>672</v>
      </c>
      <c r="B28" s="39"/>
      <c r="C28" s="47" t="s">
        <v>673</v>
      </c>
      <c r="D28" s="25" t="s">
        <v>156</v>
      </c>
      <c r="E28" s="65">
        <v>12</v>
      </c>
      <c r="F28" s="66"/>
      <c r="G28" s="64"/>
      <c r="H28" s="48">
        <f t="shared" si="0"/>
        <v>0</v>
      </c>
      <c r="I28" s="64"/>
      <c r="J28" s="64"/>
      <c r="K28" s="49">
        <f t="shared" si="1"/>
        <v>0</v>
      </c>
      <c r="L28" s="50">
        <f t="shared" si="2"/>
        <v>0</v>
      </c>
      <c r="M28" s="48">
        <f t="shared" si="3"/>
        <v>0</v>
      </c>
      <c r="N28" s="48">
        <f t="shared" si="4"/>
        <v>0</v>
      </c>
      <c r="O28" s="48">
        <f t="shared" si="5"/>
        <v>0</v>
      </c>
      <c r="P28" s="49">
        <f t="shared" si="6"/>
        <v>0</v>
      </c>
    </row>
    <row r="29" spans="1:16" x14ac:dyDescent="0.2">
      <c r="A29" s="38" t="s">
        <v>674</v>
      </c>
      <c r="B29" s="39"/>
      <c r="C29" s="47" t="s">
        <v>675</v>
      </c>
      <c r="D29" s="25" t="s">
        <v>156</v>
      </c>
      <c r="E29" s="65">
        <v>50</v>
      </c>
      <c r="F29" s="66"/>
      <c r="G29" s="64"/>
      <c r="H29" s="48">
        <f t="shared" si="0"/>
        <v>0</v>
      </c>
      <c r="I29" s="64"/>
      <c r="J29" s="64"/>
      <c r="K29" s="49">
        <f t="shared" si="1"/>
        <v>0</v>
      </c>
      <c r="L29" s="50">
        <f t="shared" si="2"/>
        <v>0</v>
      </c>
      <c r="M29" s="48">
        <f t="shared" si="3"/>
        <v>0</v>
      </c>
      <c r="N29" s="48">
        <f t="shared" si="4"/>
        <v>0</v>
      </c>
      <c r="O29" s="48">
        <f t="shared" si="5"/>
        <v>0</v>
      </c>
      <c r="P29" s="49">
        <f t="shared" si="6"/>
        <v>0</v>
      </c>
    </row>
    <row r="30" spans="1:16" x14ac:dyDescent="0.2">
      <c r="A30" s="38" t="s">
        <v>676</v>
      </c>
      <c r="B30" s="39"/>
      <c r="C30" s="47" t="s">
        <v>677</v>
      </c>
      <c r="D30" s="25" t="s">
        <v>156</v>
      </c>
      <c r="E30" s="65">
        <v>12</v>
      </c>
      <c r="F30" s="66"/>
      <c r="G30" s="64"/>
      <c r="H30" s="48">
        <f t="shared" si="0"/>
        <v>0</v>
      </c>
      <c r="I30" s="64"/>
      <c r="J30" s="64"/>
      <c r="K30" s="49">
        <f t="shared" si="1"/>
        <v>0</v>
      </c>
      <c r="L30" s="50">
        <f t="shared" si="2"/>
        <v>0</v>
      </c>
      <c r="M30" s="48">
        <f t="shared" si="3"/>
        <v>0</v>
      </c>
      <c r="N30" s="48">
        <f t="shared" si="4"/>
        <v>0</v>
      </c>
      <c r="O30" s="48">
        <f t="shared" si="5"/>
        <v>0</v>
      </c>
      <c r="P30" s="49">
        <f t="shared" si="6"/>
        <v>0</v>
      </c>
    </row>
    <row r="31" spans="1:16" ht="22.5" x14ac:dyDescent="0.2">
      <c r="A31" s="38" t="s">
        <v>678</v>
      </c>
      <c r="B31" s="39"/>
      <c r="C31" s="47" t="s">
        <v>679</v>
      </c>
      <c r="D31" s="25" t="s">
        <v>156</v>
      </c>
      <c r="E31" s="65">
        <v>135</v>
      </c>
      <c r="F31" s="66"/>
      <c r="G31" s="64"/>
      <c r="H31" s="48">
        <f t="shared" si="0"/>
        <v>0</v>
      </c>
      <c r="I31" s="64"/>
      <c r="J31" s="64"/>
      <c r="K31" s="49">
        <f t="shared" si="1"/>
        <v>0</v>
      </c>
      <c r="L31" s="50">
        <f t="shared" si="2"/>
        <v>0</v>
      </c>
      <c r="M31" s="48">
        <f t="shared" si="3"/>
        <v>0</v>
      </c>
      <c r="N31" s="48">
        <f t="shared" si="4"/>
        <v>0</v>
      </c>
      <c r="O31" s="48">
        <f t="shared" si="5"/>
        <v>0</v>
      </c>
      <c r="P31" s="49">
        <f t="shared" si="6"/>
        <v>0</v>
      </c>
    </row>
    <row r="32" spans="1:16" ht="22.5" x14ac:dyDescent="0.2">
      <c r="A32" s="38" t="s">
        <v>680</v>
      </c>
      <c r="B32" s="39"/>
      <c r="C32" s="47" t="s">
        <v>681</v>
      </c>
      <c r="D32" s="25" t="s">
        <v>156</v>
      </c>
      <c r="E32" s="65">
        <v>135</v>
      </c>
      <c r="F32" s="66"/>
      <c r="G32" s="64"/>
      <c r="H32" s="48">
        <f t="shared" si="0"/>
        <v>0</v>
      </c>
      <c r="I32" s="64"/>
      <c r="J32" s="64"/>
      <c r="K32" s="49">
        <f t="shared" si="1"/>
        <v>0</v>
      </c>
      <c r="L32" s="50">
        <f t="shared" si="2"/>
        <v>0</v>
      </c>
      <c r="M32" s="48">
        <f t="shared" si="3"/>
        <v>0</v>
      </c>
      <c r="N32" s="48">
        <f t="shared" si="4"/>
        <v>0</v>
      </c>
      <c r="O32" s="48">
        <f t="shared" si="5"/>
        <v>0</v>
      </c>
      <c r="P32" s="49">
        <f t="shared" si="6"/>
        <v>0</v>
      </c>
    </row>
    <row r="33" spans="1:16" ht="22.5" x14ac:dyDescent="0.2">
      <c r="A33" s="38" t="s">
        <v>682</v>
      </c>
      <c r="B33" s="39"/>
      <c r="C33" s="47" t="s">
        <v>683</v>
      </c>
      <c r="D33" s="25" t="s">
        <v>156</v>
      </c>
      <c r="E33" s="65">
        <v>135</v>
      </c>
      <c r="F33" s="66"/>
      <c r="G33" s="64"/>
      <c r="H33" s="48">
        <f t="shared" si="0"/>
        <v>0</v>
      </c>
      <c r="I33" s="64"/>
      <c r="J33" s="64"/>
      <c r="K33" s="49">
        <f t="shared" si="1"/>
        <v>0</v>
      </c>
      <c r="L33" s="50">
        <f t="shared" si="2"/>
        <v>0</v>
      </c>
      <c r="M33" s="48">
        <f t="shared" si="3"/>
        <v>0</v>
      </c>
      <c r="N33" s="48">
        <f t="shared" si="4"/>
        <v>0</v>
      </c>
      <c r="O33" s="48">
        <f t="shared" si="5"/>
        <v>0</v>
      </c>
      <c r="P33" s="49">
        <f t="shared" si="6"/>
        <v>0</v>
      </c>
    </row>
    <row r="34" spans="1:16" ht="22.5" x14ac:dyDescent="0.2">
      <c r="A34" s="38" t="s">
        <v>684</v>
      </c>
      <c r="B34" s="39"/>
      <c r="C34" s="47" t="s">
        <v>685</v>
      </c>
      <c r="D34" s="25" t="s">
        <v>156</v>
      </c>
      <c r="E34" s="65">
        <v>3</v>
      </c>
      <c r="F34" s="66"/>
      <c r="G34" s="64"/>
      <c r="H34" s="48">
        <f t="shared" si="0"/>
        <v>0</v>
      </c>
      <c r="I34" s="64"/>
      <c r="J34" s="64"/>
      <c r="K34" s="49">
        <f t="shared" si="1"/>
        <v>0</v>
      </c>
      <c r="L34" s="50">
        <f t="shared" si="2"/>
        <v>0</v>
      </c>
      <c r="M34" s="48">
        <f t="shared" si="3"/>
        <v>0</v>
      </c>
      <c r="N34" s="48">
        <f t="shared" si="4"/>
        <v>0</v>
      </c>
      <c r="O34" s="48">
        <f t="shared" si="5"/>
        <v>0</v>
      </c>
      <c r="P34" s="49">
        <f t="shared" si="6"/>
        <v>0</v>
      </c>
    </row>
    <row r="35" spans="1:16" ht="22.5" x14ac:dyDescent="0.2">
      <c r="A35" s="38" t="s">
        <v>686</v>
      </c>
      <c r="B35" s="39"/>
      <c r="C35" s="47" t="s">
        <v>687</v>
      </c>
      <c r="D35" s="25" t="s">
        <v>156</v>
      </c>
      <c r="E35" s="65">
        <v>3</v>
      </c>
      <c r="F35" s="66"/>
      <c r="G35" s="64"/>
      <c r="H35" s="48">
        <f t="shared" si="0"/>
        <v>0</v>
      </c>
      <c r="I35" s="64"/>
      <c r="J35" s="64"/>
      <c r="K35" s="49">
        <f t="shared" si="1"/>
        <v>0</v>
      </c>
      <c r="L35" s="50">
        <f t="shared" si="2"/>
        <v>0</v>
      </c>
      <c r="M35" s="48">
        <f t="shared" si="3"/>
        <v>0</v>
      </c>
      <c r="N35" s="48">
        <f t="shared" si="4"/>
        <v>0</v>
      </c>
      <c r="O35" s="48">
        <f t="shared" si="5"/>
        <v>0</v>
      </c>
      <c r="P35" s="49">
        <f t="shared" si="6"/>
        <v>0</v>
      </c>
    </row>
    <row r="36" spans="1:16" ht="22.5" x14ac:dyDescent="0.2">
      <c r="A36" s="38" t="s">
        <v>688</v>
      </c>
      <c r="B36" s="39"/>
      <c r="C36" s="47" t="s">
        <v>689</v>
      </c>
      <c r="D36" s="25" t="s">
        <v>156</v>
      </c>
      <c r="E36" s="65">
        <v>16</v>
      </c>
      <c r="F36" s="66"/>
      <c r="G36" s="64"/>
      <c r="H36" s="48">
        <f t="shared" si="0"/>
        <v>0</v>
      </c>
      <c r="I36" s="64"/>
      <c r="J36" s="64"/>
      <c r="K36" s="49">
        <f t="shared" si="1"/>
        <v>0</v>
      </c>
      <c r="L36" s="50">
        <f t="shared" si="2"/>
        <v>0</v>
      </c>
      <c r="M36" s="48">
        <f t="shared" si="3"/>
        <v>0</v>
      </c>
      <c r="N36" s="48">
        <f t="shared" si="4"/>
        <v>0</v>
      </c>
      <c r="O36" s="48">
        <f t="shared" si="5"/>
        <v>0</v>
      </c>
      <c r="P36" s="49">
        <f t="shared" si="6"/>
        <v>0</v>
      </c>
    </row>
    <row r="37" spans="1:16" ht="22.5" x14ac:dyDescent="0.2">
      <c r="A37" s="38" t="s">
        <v>690</v>
      </c>
      <c r="B37" s="39"/>
      <c r="C37" s="47" t="s">
        <v>691</v>
      </c>
      <c r="D37" s="25" t="s">
        <v>156</v>
      </c>
      <c r="E37" s="65">
        <v>6</v>
      </c>
      <c r="F37" s="66"/>
      <c r="G37" s="64"/>
      <c r="H37" s="48">
        <f t="shared" si="0"/>
        <v>0</v>
      </c>
      <c r="I37" s="64"/>
      <c r="J37" s="64"/>
      <c r="K37" s="49">
        <f t="shared" si="1"/>
        <v>0</v>
      </c>
      <c r="L37" s="50">
        <f t="shared" si="2"/>
        <v>0</v>
      </c>
      <c r="M37" s="48">
        <f t="shared" si="3"/>
        <v>0</v>
      </c>
      <c r="N37" s="48">
        <f t="shared" si="4"/>
        <v>0</v>
      </c>
      <c r="O37" s="48">
        <f t="shared" si="5"/>
        <v>0</v>
      </c>
      <c r="P37" s="49">
        <f t="shared" si="6"/>
        <v>0</v>
      </c>
    </row>
    <row r="38" spans="1:16" ht="22.5" x14ac:dyDescent="0.2">
      <c r="A38" s="38" t="s">
        <v>692</v>
      </c>
      <c r="B38" s="39"/>
      <c r="C38" s="47" t="s">
        <v>693</v>
      </c>
      <c r="D38" s="25" t="s">
        <v>153</v>
      </c>
      <c r="E38" s="65">
        <v>64</v>
      </c>
      <c r="F38" s="66"/>
      <c r="G38" s="64"/>
      <c r="H38" s="48">
        <f t="shared" si="0"/>
        <v>0</v>
      </c>
      <c r="I38" s="64"/>
      <c r="J38" s="64"/>
      <c r="K38" s="49">
        <f t="shared" si="1"/>
        <v>0</v>
      </c>
      <c r="L38" s="50">
        <f t="shared" si="2"/>
        <v>0</v>
      </c>
      <c r="M38" s="48">
        <f t="shared" si="3"/>
        <v>0</v>
      </c>
      <c r="N38" s="48">
        <f t="shared" si="4"/>
        <v>0</v>
      </c>
      <c r="O38" s="48">
        <f t="shared" si="5"/>
        <v>0</v>
      </c>
      <c r="P38" s="49">
        <f t="shared" si="6"/>
        <v>0</v>
      </c>
    </row>
    <row r="39" spans="1:16" ht="22.5" x14ac:dyDescent="0.2">
      <c r="A39" s="38" t="s">
        <v>694</v>
      </c>
      <c r="B39" s="39"/>
      <c r="C39" s="47" t="s">
        <v>695</v>
      </c>
      <c r="D39" s="25" t="s">
        <v>153</v>
      </c>
      <c r="E39" s="65">
        <v>29</v>
      </c>
      <c r="F39" s="66"/>
      <c r="G39" s="64"/>
      <c r="H39" s="48">
        <f t="shared" si="0"/>
        <v>0</v>
      </c>
      <c r="I39" s="64"/>
      <c r="J39" s="64"/>
      <c r="K39" s="49">
        <f t="shared" si="1"/>
        <v>0</v>
      </c>
      <c r="L39" s="50">
        <f t="shared" si="2"/>
        <v>0</v>
      </c>
      <c r="M39" s="48">
        <f t="shared" si="3"/>
        <v>0</v>
      </c>
      <c r="N39" s="48">
        <f t="shared" si="4"/>
        <v>0</v>
      </c>
      <c r="O39" s="48">
        <f t="shared" si="5"/>
        <v>0</v>
      </c>
      <c r="P39" s="49">
        <f t="shared" si="6"/>
        <v>0</v>
      </c>
    </row>
    <row r="40" spans="1:16" ht="22.5" x14ac:dyDescent="0.2">
      <c r="A40" s="38" t="s">
        <v>696</v>
      </c>
      <c r="B40" s="39"/>
      <c r="C40" s="47" t="s">
        <v>697</v>
      </c>
      <c r="D40" s="25" t="s">
        <v>153</v>
      </c>
      <c r="E40" s="65">
        <v>47</v>
      </c>
      <c r="F40" s="66"/>
      <c r="G40" s="64"/>
      <c r="H40" s="48">
        <f t="shared" si="0"/>
        <v>0</v>
      </c>
      <c r="I40" s="64"/>
      <c r="J40" s="64"/>
      <c r="K40" s="49">
        <f t="shared" si="1"/>
        <v>0</v>
      </c>
      <c r="L40" s="50">
        <f t="shared" si="2"/>
        <v>0</v>
      </c>
      <c r="M40" s="48">
        <f t="shared" si="3"/>
        <v>0</v>
      </c>
      <c r="N40" s="48">
        <f t="shared" si="4"/>
        <v>0</v>
      </c>
      <c r="O40" s="48">
        <f t="shared" si="5"/>
        <v>0</v>
      </c>
      <c r="P40" s="49">
        <f t="shared" si="6"/>
        <v>0</v>
      </c>
    </row>
    <row r="41" spans="1:16" ht="22.5" x14ac:dyDescent="0.2">
      <c r="A41" s="38" t="s">
        <v>698</v>
      </c>
      <c r="B41" s="39"/>
      <c r="C41" s="47" t="s">
        <v>699</v>
      </c>
      <c r="D41" s="25" t="s">
        <v>153</v>
      </c>
      <c r="E41" s="65">
        <v>79</v>
      </c>
      <c r="F41" s="66"/>
      <c r="G41" s="64"/>
      <c r="H41" s="48">
        <f t="shared" si="0"/>
        <v>0</v>
      </c>
      <c r="I41" s="64"/>
      <c r="J41" s="64"/>
      <c r="K41" s="49">
        <f t="shared" si="1"/>
        <v>0</v>
      </c>
      <c r="L41" s="50">
        <f t="shared" si="2"/>
        <v>0</v>
      </c>
      <c r="M41" s="48">
        <f t="shared" si="3"/>
        <v>0</v>
      </c>
      <c r="N41" s="48">
        <f t="shared" si="4"/>
        <v>0</v>
      </c>
      <c r="O41" s="48">
        <f t="shared" si="5"/>
        <v>0</v>
      </c>
      <c r="P41" s="49">
        <f t="shared" si="6"/>
        <v>0</v>
      </c>
    </row>
    <row r="42" spans="1:16" ht="22.5" x14ac:dyDescent="0.2">
      <c r="A42" s="38" t="s">
        <v>700</v>
      </c>
      <c r="B42" s="39"/>
      <c r="C42" s="47" t="s">
        <v>701</v>
      </c>
      <c r="D42" s="25" t="s">
        <v>153</v>
      </c>
      <c r="E42" s="65">
        <v>24</v>
      </c>
      <c r="F42" s="66"/>
      <c r="G42" s="64"/>
      <c r="H42" s="48">
        <f t="shared" si="0"/>
        <v>0</v>
      </c>
      <c r="I42" s="64"/>
      <c r="J42" s="64"/>
      <c r="K42" s="49">
        <f t="shared" si="1"/>
        <v>0</v>
      </c>
      <c r="L42" s="50">
        <f t="shared" si="2"/>
        <v>0</v>
      </c>
      <c r="M42" s="48">
        <f t="shared" si="3"/>
        <v>0</v>
      </c>
      <c r="N42" s="48">
        <f t="shared" si="4"/>
        <v>0</v>
      </c>
      <c r="O42" s="48">
        <f t="shared" si="5"/>
        <v>0</v>
      </c>
      <c r="P42" s="49">
        <f t="shared" si="6"/>
        <v>0</v>
      </c>
    </row>
    <row r="43" spans="1:16" x14ac:dyDescent="0.2">
      <c r="A43" s="38" t="s">
        <v>702</v>
      </c>
      <c r="B43" s="39"/>
      <c r="C43" s="47" t="s">
        <v>703</v>
      </c>
      <c r="D43" s="25" t="s">
        <v>164</v>
      </c>
      <c r="E43" s="65">
        <v>1</v>
      </c>
      <c r="F43" s="66"/>
      <c r="G43" s="64"/>
      <c r="H43" s="48">
        <f t="shared" si="0"/>
        <v>0</v>
      </c>
      <c r="I43" s="64"/>
      <c r="J43" s="64"/>
      <c r="K43" s="49">
        <f t="shared" si="1"/>
        <v>0</v>
      </c>
      <c r="L43" s="50">
        <f t="shared" si="2"/>
        <v>0</v>
      </c>
      <c r="M43" s="48">
        <f t="shared" si="3"/>
        <v>0</v>
      </c>
      <c r="N43" s="48">
        <f t="shared" si="4"/>
        <v>0</v>
      </c>
      <c r="O43" s="48">
        <f t="shared" si="5"/>
        <v>0</v>
      </c>
      <c r="P43" s="49">
        <f t="shared" si="6"/>
        <v>0</v>
      </c>
    </row>
    <row r="44" spans="1:16" x14ac:dyDescent="0.2">
      <c r="A44" s="38" t="s">
        <v>704</v>
      </c>
      <c r="B44" s="39"/>
      <c r="C44" s="47" t="s">
        <v>705</v>
      </c>
      <c r="D44" s="25" t="s">
        <v>164</v>
      </c>
      <c r="E44" s="65">
        <v>1</v>
      </c>
      <c r="F44" s="66"/>
      <c r="G44" s="64"/>
      <c r="H44" s="48">
        <f t="shared" si="0"/>
        <v>0</v>
      </c>
      <c r="I44" s="64"/>
      <c r="J44" s="64"/>
      <c r="K44" s="49">
        <f t="shared" si="1"/>
        <v>0</v>
      </c>
      <c r="L44" s="50">
        <f t="shared" si="2"/>
        <v>0</v>
      </c>
      <c r="M44" s="48">
        <f t="shared" si="3"/>
        <v>0</v>
      </c>
      <c r="N44" s="48">
        <f t="shared" si="4"/>
        <v>0</v>
      </c>
      <c r="O44" s="48">
        <f t="shared" si="5"/>
        <v>0</v>
      </c>
      <c r="P44" s="49">
        <f t="shared" si="6"/>
        <v>0</v>
      </c>
    </row>
    <row r="45" spans="1:16" ht="22.5" x14ac:dyDescent="0.2">
      <c r="A45" s="38" t="s">
        <v>706</v>
      </c>
      <c r="B45" s="39"/>
      <c r="C45" s="47" t="s">
        <v>707</v>
      </c>
      <c r="D45" s="25" t="s">
        <v>156</v>
      </c>
      <c r="E45" s="65">
        <v>27</v>
      </c>
      <c r="F45" s="66"/>
      <c r="G45" s="64"/>
      <c r="H45" s="48">
        <f t="shared" si="0"/>
        <v>0</v>
      </c>
      <c r="I45" s="64"/>
      <c r="J45" s="64"/>
      <c r="K45" s="49">
        <f t="shared" si="1"/>
        <v>0</v>
      </c>
      <c r="L45" s="50">
        <f t="shared" si="2"/>
        <v>0</v>
      </c>
      <c r="M45" s="48">
        <f t="shared" si="3"/>
        <v>0</v>
      </c>
      <c r="N45" s="48">
        <f t="shared" si="4"/>
        <v>0</v>
      </c>
      <c r="O45" s="48">
        <f t="shared" si="5"/>
        <v>0</v>
      </c>
      <c r="P45" s="49">
        <f t="shared" si="6"/>
        <v>0</v>
      </c>
    </row>
    <row r="46" spans="1:16" ht="22.5" x14ac:dyDescent="0.2">
      <c r="A46" s="38" t="s">
        <v>708</v>
      </c>
      <c r="B46" s="39"/>
      <c r="C46" s="47" t="s">
        <v>709</v>
      </c>
      <c r="D46" s="25" t="s">
        <v>156</v>
      </c>
      <c r="E46" s="65">
        <v>3</v>
      </c>
      <c r="F46" s="66"/>
      <c r="G46" s="64"/>
      <c r="H46" s="48">
        <f t="shared" si="0"/>
        <v>0</v>
      </c>
      <c r="I46" s="64"/>
      <c r="J46" s="64"/>
      <c r="K46" s="49">
        <f t="shared" si="1"/>
        <v>0</v>
      </c>
      <c r="L46" s="50">
        <f t="shared" si="2"/>
        <v>0</v>
      </c>
      <c r="M46" s="48">
        <f t="shared" si="3"/>
        <v>0</v>
      </c>
      <c r="N46" s="48">
        <f t="shared" si="4"/>
        <v>0</v>
      </c>
      <c r="O46" s="48">
        <f t="shared" si="5"/>
        <v>0</v>
      </c>
      <c r="P46" s="49">
        <f t="shared" si="6"/>
        <v>0</v>
      </c>
    </row>
    <row r="47" spans="1:16" ht="22.5" x14ac:dyDescent="0.2">
      <c r="A47" s="38" t="s">
        <v>710</v>
      </c>
      <c r="B47" s="39"/>
      <c r="C47" s="47" t="s">
        <v>711</v>
      </c>
      <c r="D47" s="25" t="s">
        <v>156</v>
      </c>
      <c r="E47" s="65">
        <v>9</v>
      </c>
      <c r="F47" s="66"/>
      <c r="G47" s="64"/>
      <c r="H47" s="48">
        <f t="shared" si="0"/>
        <v>0</v>
      </c>
      <c r="I47" s="64"/>
      <c r="J47" s="64"/>
      <c r="K47" s="49">
        <f t="shared" si="1"/>
        <v>0</v>
      </c>
      <c r="L47" s="50">
        <f t="shared" si="2"/>
        <v>0</v>
      </c>
      <c r="M47" s="48">
        <f t="shared" si="3"/>
        <v>0</v>
      </c>
      <c r="N47" s="48">
        <f t="shared" si="4"/>
        <v>0</v>
      </c>
      <c r="O47" s="48">
        <f t="shared" si="5"/>
        <v>0</v>
      </c>
      <c r="P47" s="49">
        <f t="shared" si="6"/>
        <v>0</v>
      </c>
    </row>
    <row r="48" spans="1:16" ht="22.5" x14ac:dyDescent="0.2">
      <c r="A48" s="38" t="s">
        <v>712</v>
      </c>
      <c r="B48" s="39"/>
      <c r="C48" s="47" t="s">
        <v>713</v>
      </c>
      <c r="D48" s="25" t="s">
        <v>156</v>
      </c>
      <c r="E48" s="65">
        <v>6</v>
      </c>
      <c r="F48" s="66"/>
      <c r="G48" s="64"/>
      <c r="H48" s="48">
        <f t="shared" si="0"/>
        <v>0</v>
      </c>
      <c r="I48" s="64"/>
      <c r="J48" s="64"/>
      <c r="K48" s="49">
        <f t="shared" si="1"/>
        <v>0</v>
      </c>
      <c r="L48" s="50">
        <f t="shared" si="2"/>
        <v>0</v>
      </c>
      <c r="M48" s="48">
        <f t="shared" si="3"/>
        <v>0</v>
      </c>
      <c r="N48" s="48">
        <f t="shared" si="4"/>
        <v>0</v>
      </c>
      <c r="O48" s="48">
        <f t="shared" si="5"/>
        <v>0</v>
      </c>
      <c r="P48" s="49">
        <f t="shared" si="6"/>
        <v>0</v>
      </c>
    </row>
    <row r="49" spans="1:16" ht="22.5" x14ac:dyDescent="0.2">
      <c r="A49" s="38" t="s">
        <v>714</v>
      </c>
      <c r="B49" s="39"/>
      <c r="C49" s="47" t="s">
        <v>715</v>
      </c>
      <c r="D49" s="25" t="s">
        <v>156</v>
      </c>
      <c r="E49" s="65">
        <v>9</v>
      </c>
      <c r="F49" s="66"/>
      <c r="G49" s="64"/>
      <c r="H49" s="48">
        <f t="shared" si="0"/>
        <v>0</v>
      </c>
      <c r="I49" s="64"/>
      <c r="J49" s="64"/>
      <c r="K49" s="49">
        <f t="shared" si="1"/>
        <v>0</v>
      </c>
      <c r="L49" s="50">
        <f t="shared" si="2"/>
        <v>0</v>
      </c>
      <c r="M49" s="48">
        <f t="shared" si="3"/>
        <v>0</v>
      </c>
      <c r="N49" s="48">
        <f t="shared" si="4"/>
        <v>0</v>
      </c>
      <c r="O49" s="48">
        <f t="shared" si="5"/>
        <v>0</v>
      </c>
      <c r="P49" s="49">
        <f t="shared" si="6"/>
        <v>0</v>
      </c>
    </row>
    <row r="50" spans="1:16" ht="22.5" x14ac:dyDescent="0.2">
      <c r="A50" s="38" t="s">
        <v>716</v>
      </c>
      <c r="B50" s="39"/>
      <c r="C50" s="47" t="s">
        <v>717</v>
      </c>
      <c r="D50" s="25" t="s">
        <v>156</v>
      </c>
      <c r="E50" s="65">
        <v>20</v>
      </c>
      <c r="F50" s="66"/>
      <c r="G50" s="64"/>
      <c r="H50" s="48">
        <f t="shared" si="0"/>
        <v>0</v>
      </c>
      <c r="I50" s="64"/>
      <c r="J50" s="64"/>
      <c r="K50" s="49">
        <f t="shared" si="1"/>
        <v>0</v>
      </c>
      <c r="L50" s="50">
        <f t="shared" si="2"/>
        <v>0</v>
      </c>
      <c r="M50" s="48">
        <f t="shared" si="3"/>
        <v>0</v>
      </c>
      <c r="N50" s="48">
        <f t="shared" si="4"/>
        <v>0</v>
      </c>
      <c r="O50" s="48">
        <f t="shared" si="5"/>
        <v>0</v>
      </c>
      <c r="P50" s="49">
        <f t="shared" si="6"/>
        <v>0</v>
      </c>
    </row>
    <row r="51" spans="1:16" ht="22.5" x14ac:dyDescent="0.2">
      <c r="A51" s="38" t="s">
        <v>718</v>
      </c>
      <c r="B51" s="39"/>
      <c r="C51" s="47" t="s">
        <v>719</v>
      </c>
      <c r="D51" s="25" t="s">
        <v>156</v>
      </c>
      <c r="E51" s="65">
        <v>16</v>
      </c>
      <c r="F51" s="66"/>
      <c r="G51" s="64"/>
      <c r="H51" s="48">
        <f t="shared" si="0"/>
        <v>0</v>
      </c>
      <c r="I51" s="64"/>
      <c r="J51" s="64"/>
      <c r="K51" s="49">
        <f t="shared" si="1"/>
        <v>0</v>
      </c>
      <c r="L51" s="50">
        <f t="shared" si="2"/>
        <v>0</v>
      </c>
      <c r="M51" s="48">
        <f t="shared" si="3"/>
        <v>0</v>
      </c>
      <c r="N51" s="48">
        <f t="shared" si="4"/>
        <v>0</v>
      </c>
      <c r="O51" s="48">
        <f t="shared" si="5"/>
        <v>0</v>
      </c>
      <c r="P51" s="49">
        <f t="shared" si="6"/>
        <v>0</v>
      </c>
    </row>
    <row r="52" spans="1:16" ht="22.5" x14ac:dyDescent="0.2">
      <c r="A52" s="38" t="s">
        <v>720</v>
      </c>
      <c r="B52" s="39"/>
      <c r="C52" s="47" t="s">
        <v>721</v>
      </c>
      <c r="D52" s="25" t="s">
        <v>156</v>
      </c>
      <c r="E52" s="65">
        <v>12</v>
      </c>
      <c r="F52" s="66"/>
      <c r="G52" s="64"/>
      <c r="H52" s="48">
        <f t="shared" si="0"/>
        <v>0</v>
      </c>
      <c r="I52" s="64"/>
      <c r="J52" s="64"/>
      <c r="K52" s="49">
        <f t="shared" si="1"/>
        <v>0</v>
      </c>
      <c r="L52" s="50">
        <f t="shared" si="2"/>
        <v>0</v>
      </c>
      <c r="M52" s="48">
        <f t="shared" si="3"/>
        <v>0</v>
      </c>
      <c r="N52" s="48">
        <f t="shared" si="4"/>
        <v>0</v>
      </c>
      <c r="O52" s="48">
        <f t="shared" si="5"/>
        <v>0</v>
      </c>
      <c r="P52" s="49">
        <f t="shared" si="6"/>
        <v>0</v>
      </c>
    </row>
    <row r="53" spans="1:16" ht="22.5" x14ac:dyDescent="0.2">
      <c r="A53" s="38" t="s">
        <v>722</v>
      </c>
      <c r="B53" s="39"/>
      <c r="C53" s="47" t="s">
        <v>723</v>
      </c>
      <c r="D53" s="25" t="s">
        <v>156</v>
      </c>
      <c r="E53" s="65">
        <v>8</v>
      </c>
      <c r="F53" s="66"/>
      <c r="G53" s="64"/>
      <c r="H53" s="48">
        <f t="shared" si="0"/>
        <v>0</v>
      </c>
      <c r="I53" s="64"/>
      <c r="J53" s="64"/>
      <c r="K53" s="49">
        <f t="shared" si="1"/>
        <v>0</v>
      </c>
      <c r="L53" s="50">
        <f t="shared" si="2"/>
        <v>0</v>
      </c>
      <c r="M53" s="48">
        <f t="shared" si="3"/>
        <v>0</v>
      </c>
      <c r="N53" s="48">
        <f t="shared" si="4"/>
        <v>0</v>
      </c>
      <c r="O53" s="48">
        <f t="shared" si="5"/>
        <v>0</v>
      </c>
      <c r="P53" s="49">
        <f t="shared" si="6"/>
        <v>0</v>
      </c>
    </row>
    <row r="54" spans="1:16" ht="22.5" x14ac:dyDescent="0.2">
      <c r="A54" s="38" t="s">
        <v>724</v>
      </c>
      <c r="B54" s="39"/>
      <c r="C54" s="47" t="s">
        <v>725</v>
      </c>
      <c r="D54" s="25" t="s">
        <v>156</v>
      </c>
      <c r="E54" s="65">
        <v>3</v>
      </c>
      <c r="F54" s="66"/>
      <c r="G54" s="64"/>
      <c r="H54" s="48">
        <f t="shared" si="0"/>
        <v>0</v>
      </c>
      <c r="I54" s="64"/>
      <c r="J54" s="64"/>
      <c r="K54" s="49">
        <f t="shared" si="1"/>
        <v>0</v>
      </c>
      <c r="L54" s="50">
        <f t="shared" si="2"/>
        <v>0</v>
      </c>
      <c r="M54" s="48">
        <f t="shared" si="3"/>
        <v>0</v>
      </c>
      <c r="N54" s="48">
        <f t="shared" si="4"/>
        <v>0</v>
      </c>
      <c r="O54" s="48">
        <f t="shared" si="5"/>
        <v>0</v>
      </c>
      <c r="P54" s="49">
        <f t="shared" si="6"/>
        <v>0</v>
      </c>
    </row>
    <row r="55" spans="1:16" ht="22.5" x14ac:dyDescent="0.2">
      <c r="A55" s="38" t="s">
        <v>726</v>
      </c>
      <c r="B55" s="39"/>
      <c r="C55" s="47" t="s">
        <v>727</v>
      </c>
      <c r="D55" s="25" t="s">
        <v>156</v>
      </c>
      <c r="E55" s="65">
        <v>10</v>
      </c>
      <c r="F55" s="66"/>
      <c r="G55" s="64"/>
      <c r="H55" s="48">
        <f t="shared" si="0"/>
        <v>0</v>
      </c>
      <c r="I55" s="64"/>
      <c r="J55" s="64"/>
      <c r="K55" s="49">
        <f t="shared" si="1"/>
        <v>0</v>
      </c>
      <c r="L55" s="50">
        <f t="shared" si="2"/>
        <v>0</v>
      </c>
      <c r="M55" s="48">
        <f t="shared" si="3"/>
        <v>0</v>
      </c>
      <c r="N55" s="48">
        <f t="shared" si="4"/>
        <v>0</v>
      </c>
      <c r="O55" s="48">
        <f t="shared" si="5"/>
        <v>0</v>
      </c>
      <c r="P55" s="49">
        <f t="shared" si="6"/>
        <v>0</v>
      </c>
    </row>
    <row r="56" spans="1:16" ht="22.5" x14ac:dyDescent="0.2">
      <c r="A56" s="38" t="s">
        <v>728</v>
      </c>
      <c r="B56" s="39"/>
      <c r="C56" s="47" t="s">
        <v>729</v>
      </c>
      <c r="D56" s="25" t="s">
        <v>156</v>
      </c>
      <c r="E56" s="65">
        <v>6</v>
      </c>
      <c r="F56" s="66"/>
      <c r="G56" s="64"/>
      <c r="H56" s="48">
        <f t="shared" si="0"/>
        <v>0</v>
      </c>
      <c r="I56" s="64"/>
      <c r="J56" s="64"/>
      <c r="K56" s="49">
        <f t="shared" si="1"/>
        <v>0</v>
      </c>
      <c r="L56" s="50">
        <f t="shared" si="2"/>
        <v>0</v>
      </c>
      <c r="M56" s="48">
        <f t="shared" si="3"/>
        <v>0</v>
      </c>
      <c r="N56" s="48">
        <f t="shared" si="4"/>
        <v>0</v>
      </c>
      <c r="O56" s="48">
        <f t="shared" si="5"/>
        <v>0</v>
      </c>
      <c r="P56" s="49">
        <f t="shared" si="6"/>
        <v>0</v>
      </c>
    </row>
    <row r="57" spans="1:16" ht="22.5" x14ac:dyDescent="0.2">
      <c r="A57" s="38" t="s">
        <v>730</v>
      </c>
      <c r="B57" s="39"/>
      <c r="C57" s="47" t="s">
        <v>731</v>
      </c>
      <c r="D57" s="25" t="s">
        <v>156</v>
      </c>
      <c r="E57" s="65">
        <v>6</v>
      </c>
      <c r="F57" s="66"/>
      <c r="G57" s="64"/>
      <c r="H57" s="48">
        <f t="shared" si="0"/>
        <v>0</v>
      </c>
      <c r="I57" s="64"/>
      <c r="J57" s="64"/>
      <c r="K57" s="49">
        <f t="shared" si="1"/>
        <v>0</v>
      </c>
      <c r="L57" s="50">
        <f t="shared" si="2"/>
        <v>0</v>
      </c>
      <c r="M57" s="48">
        <f t="shared" si="3"/>
        <v>0</v>
      </c>
      <c r="N57" s="48">
        <f t="shared" si="4"/>
        <v>0</v>
      </c>
      <c r="O57" s="48">
        <f t="shared" si="5"/>
        <v>0</v>
      </c>
      <c r="P57" s="49">
        <f t="shared" si="6"/>
        <v>0</v>
      </c>
    </row>
    <row r="58" spans="1:16" ht="22.5" x14ac:dyDescent="0.2">
      <c r="A58" s="38" t="s">
        <v>732</v>
      </c>
      <c r="B58" s="39"/>
      <c r="C58" s="47" t="s">
        <v>733</v>
      </c>
      <c r="D58" s="25" t="s">
        <v>156</v>
      </c>
      <c r="E58" s="65">
        <v>135</v>
      </c>
      <c r="F58" s="66"/>
      <c r="G58" s="64"/>
      <c r="H58" s="48">
        <f t="shared" si="0"/>
        <v>0</v>
      </c>
      <c r="I58" s="64"/>
      <c r="J58" s="64"/>
      <c r="K58" s="49">
        <f t="shared" si="1"/>
        <v>0</v>
      </c>
      <c r="L58" s="50">
        <f t="shared" si="2"/>
        <v>0</v>
      </c>
      <c r="M58" s="48">
        <f t="shared" si="3"/>
        <v>0</v>
      </c>
      <c r="N58" s="48">
        <f t="shared" si="4"/>
        <v>0</v>
      </c>
      <c r="O58" s="48">
        <f t="shared" si="5"/>
        <v>0</v>
      </c>
      <c r="P58" s="49">
        <f t="shared" si="6"/>
        <v>0</v>
      </c>
    </row>
    <row r="59" spans="1:16" x14ac:dyDescent="0.2">
      <c r="A59" s="38" t="s">
        <v>734</v>
      </c>
      <c r="B59" s="39"/>
      <c r="C59" s="47" t="s">
        <v>735</v>
      </c>
      <c r="D59" s="25" t="s">
        <v>156</v>
      </c>
      <c r="E59" s="65">
        <v>1</v>
      </c>
      <c r="F59" s="66"/>
      <c r="G59" s="64"/>
      <c r="H59" s="48">
        <f t="shared" si="0"/>
        <v>0</v>
      </c>
      <c r="I59" s="64"/>
      <c r="J59" s="64"/>
      <c r="K59" s="49">
        <f t="shared" si="1"/>
        <v>0</v>
      </c>
      <c r="L59" s="50">
        <f t="shared" si="2"/>
        <v>0</v>
      </c>
      <c r="M59" s="48">
        <f t="shared" si="3"/>
        <v>0</v>
      </c>
      <c r="N59" s="48">
        <f t="shared" si="4"/>
        <v>0</v>
      </c>
      <c r="O59" s="48">
        <f t="shared" si="5"/>
        <v>0</v>
      </c>
      <c r="P59" s="49">
        <f t="shared" si="6"/>
        <v>0</v>
      </c>
    </row>
    <row r="60" spans="1:16" ht="22.5" x14ac:dyDescent="0.2">
      <c r="A60" s="38" t="s">
        <v>736</v>
      </c>
      <c r="B60" s="39"/>
      <c r="C60" s="47" t="s">
        <v>737</v>
      </c>
      <c r="D60" s="25" t="s">
        <v>156</v>
      </c>
      <c r="E60" s="65">
        <v>3</v>
      </c>
      <c r="F60" s="66"/>
      <c r="G60" s="64"/>
      <c r="H60" s="48">
        <f t="shared" si="0"/>
        <v>0</v>
      </c>
      <c r="I60" s="64"/>
      <c r="J60" s="64"/>
      <c r="K60" s="49">
        <f t="shared" si="1"/>
        <v>0</v>
      </c>
      <c r="L60" s="50">
        <f t="shared" si="2"/>
        <v>0</v>
      </c>
      <c r="M60" s="48">
        <f t="shared" si="3"/>
        <v>0</v>
      </c>
      <c r="N60" s="48">
        <f t="shared" si="4"/>
        <v>0</v>
      </c>
      <c r="O60" s="48">
        <f t="shared" si="5"/>
        <v>0</v>
      </c>
      <c r="P60" s="49">
        <f t="shared" si="6"/>
        <v>0</v>
      </c>
    </row>
    <row r="61" spans="1:16" x14ac:dyDescent="0.2">
      <c r="A61" s="38" t="s">
        <v>738</v>
      </c>
      <c r="B61" s="39"/>
      <c r="C61" s="47" t="s">
        <v>739</v>
      </c>
      <c r="D61" s="25" t="s">
        <v>164</v>
      </c>
      <c r="E61" s="65">
        <v>1</v>
      </c>
      <c r="F61" s="66"/>
      <c r="G61" s="64"/>
      <c r="H61" s="48">
        <f t="shared" si="0"/>
        <v>0</v>
      </c>
      <c r="I61" s="64"/>
      <c r="J61" s="64"/>
      <c r="K61" s="49">
        <f t="shared" si="1"/>
        <v>0</v>
      </c>
      <c r="L61" s="50">
        <f t="shared" si="2"/>
        <v>0</v>
      </c>
      <c r="M61" s="48">
        <f t="shared" si="3"/>
        <v>0</v>
      </c>
      <c r="N61" s="48">
        <f t="shared" si="4"/>
        <v>0</v>
      </c>
      <c r="O61" s="48">
        <f t="shared" si="5"/>
        <v>0</v>
      </c>
      <c r="P61" s="49">
        <f t="shared" si="6"/>
        <v>0</v>
      </c>
    </row>
    <row r="62" spans="1:16" x14ac:dyDescent="0.2">
      <c r="A62" s="38" t="s">
        <v>740</v>
      </c>
      <c r="B62" s="39"/>
      <c r="C62" s="47" t="s">
        <v>741</v>
      </c>
      <c r="D62" s="25" t="s">
        <v>164</v>
      </c>
      <c r="E62" s="65">
        <v>1</v>
      </c>
      <c r="F62" s="66"/>
      <c r="G62" s="64"/>
      <c r="H62" s="48">
        <f t="shared" si="0"/>
        <v>0</v>
      </c>
      <c r="I62" s="64"/>
      <c r="J62" s="64"/>
      <c r="K62" s="49">
        <f t="shared" si="1"/>
        <v>0</v>
      </c>
      <c r="L62" s="50">
        <f t="shared" si="2"/>
        <v>0</v>
      </c>
      <c r="M62" s="48">
        <f t="shared" si="3"/>
        <v>0</v>
      </c>
      <c r="N62" s="48">
        <f t="shared" si="4"/>
        <v>0</v>
      </c>
      <c r="O62" s="48">
        <f t="shared" si="5"/>
        <v>0</v>
      </c>
      <c r="P62" s="49">
        <f t="shared" si="6"/>
        <v>0</v>
      </c>
    </row>
    <row r="63" spans="1:16" x14ac:dyDescent="0.2">
      <c r="A63" s="38" t="s">
        <v>742</v>
      </c>
      <c r="B63" s="39"/>
      <c r="C63" s="47" t="s">
        <v>743</v>
      </c>
      <c r="D63" s="25" t="s">
        <v>744</v>
      </c>
      <c r="E63" s="65">
        <v>2</v>
      </c>
      <c r="F63" s="66"/>
      <c r="G63" s="64"/>
      <c r="H63" s="48">
        <f t="shared" si="0"/>
        <v>0</v>
      </c>
      <c r="I63" s="64"/>
      <c r="J63" s="64"/>
      <c r="K63" s="49">
        <f t="shared" si="1"/>
        <v>0</v>
      </c>
      <c r="L63" s="50">
        <f t="shared" si="2"/>
        <v>0</v>
      </c>
      <c r="M63" s="48">
        <f t="shared" si="3"/>
        <v>0</v>
      </c>
      <c r="N63" s="48">
        <f t="shared" si="4"/>
        <v>0</v>
      </c>
      <c r="O63" s="48">
        <f t="shared" si="5"/>
        <v>0</v>
      </c>
      <c r="P63" s="49">
        <f t="shared" si="6"/>
        <v>0</v>
      </c>
    </row>
    <row r="64" spans="1:16" x14ac:dyDescent="0.2">
      <c r="A64" s="38" t="s">
        <v>745</v>
      </c>
      <c r="B64" s="39"/>
      <c r="C64" s="47" t="s">
        <v>746</v>
      </c>
      <c r="D64" s="25" t="s">
        <v>164</v>
      </c>
      <c r="E64" s="65">
        <v>1</v>
      </c>
      <c r="F64" s="66"/>
      <c r="G64" s="64"/>
      <c r="H64" s="48">
        <f t="shared" si="0"/>
        <v>0</v>
      </c>
      <c r="I64" s="64"/>
      <c r="J64" s="64"/>
      <c r="K64" s="49">
        <f t="shared" si="1"/>
        <v>0</v>
      </c>
      <c r="L64" s="50">
        <f t="shared" si="2"/>
        <v>0</v>
      </c>
      <c r="M64" s="48">
        <f t="shared" si="3"/>
        <v>0</v>
      </c>
      <c r="N64" s="48">
        <f t="shared" si="4"/>
        <v>0</v>
      </c>
      <c r="O64" s="48">
        <f t="shared" si="5"/>
        <v>0</v>
      </c>
      <c r="P64" s="49">
        <f t="shared" si="6"/>
        <v>0</v>
      </c>
    </row>
    <row r="65" spans="1:16" x14ac:dyDescent="0.2">
      <c r="A65" s="38" t="s">
        <v>747</v>
      </c>
      <c r="B65" s="39"/>
      <c r="C65" s="47" t="s">
        <v>748</v>
      </c>
      <c r="D65" s="25" t="s">
        <v>164</v>
      </c>
      <c r="E65" s="65">
        <v>1</v>
      </c>
      <c r="F65" s="66"/>
      <c r="G65" s="64"/>
      <c r="H65" s="48">
        <f t="shared" si="0"/>
        <v>0</v>
      </c>
      <c r="I65" s="64"/>
      <c r="J65" s="64"/>
      <c r="K65" s="49">
        <f t="shared" si="1"/>
        <v>0</v>
      </c>
      <c r="L65" s="50">
        <f t="shared" si="2"/>
        <v>0</v>
      </c>
      <c r="M65" s="48">
        <f t="shared" si="3"/>
        <v>0</v>
      </c>
      <c r="N65" s="48">
        <f t="shared" si="4"/>
        <v>0</v>
      </c>
      <c r="O65" s="48">
        <f t="shared" si="5"/>
        <v>0</v>
      </c>
      <c r="P65" s="49">
        <f t="shared" si="6"/>
        <v>0</v>
      </c>
    </row>
    <row r="66" spans="1:16" ht="22.5" x14ac:dyDescent="0.2">
      <c r="A66" s="38" t="s">
        <v>749</v>
      </c>
      <c r="B66" s="39"/>
      <c r="C66" s="47" t="s">
        <v>750</v>
      </c>
      <c r="D66" s="25" t="s">
        <v>164</v>
      </c>
      <c r="E66" s="65">
        <v>1</v>
      </c>
      <c r="F66" s="66"/>
      <c r="G66" s="64"/>
      <c r="H66" s="48">
        <f t="shared" si="0"/>
        <v>0</v>
      </c>
      <c r="I66" s="64"/>
      <c r="J66" s="64"/>
      <c r="K66" s="49">
        <f t="shared" si="1"/>
        <v>0</v>
      </c>
      <c r="L66" s="50">
        <f t="shared" si="2"/>
        <v>0</v>
      </c>
      <c r="M66" s="48">
        <f t="shared" si="3"/>
        <v>0</v>
      </c>
      <c r="N66" s="48">
        <f t="shared" si="4"/>
        <v>0</v>
      </c>
      <c r="O66" s="48">
        <f t="shared" si="5"/>
        <v>0</v>
      </c>
      <c r="P66" s="49">
        <f t="shared" si="6"/>
        <v>0</v>
      </c>
    </row>
    <row r="67" spans="1:16" ht="22.5" x14ac:dyDescent="0.2">
      <c r="A67" s="38" t="s">
        <v>751</v>
      </c>
      <c r="B67" s="39"/>
      <c r="C67" s="47" t="s">
        <v>752</v>
      </c>
      <c r="D67" s="25" t="s">
        <v>164</v>
      </c>
      <c r="E67" s="65">
        <v>1</v>
      </c>
      <c r="F67" s="66"/>
      <c r="G67" s="64"/>
      <c r="H67" s="48">
        <f t="shared" si="0"/>
        <v>0</v>
      </c>
      <c r="I67" s="64"/>
      <c r="J67" s="64"/>
      <c r="K67" s="49">
        <f t="shared" si="1"/>
        <v>0</v>
      </c>
      <c r="L67" s="50">
        <f t="shared" si="2"/>
        <v>0</v>
      </c>
      <c r="M67" s="48">
        <f t="shared" si="3"/>
        <v>0</v>
      </c>
      <c r="N67" s="48">
        <f t="shared" si="4"/>
        <v>0</v>
      </c>
      <c r="O67" s="48">
        <f t="shared" si="5"/>
        <v>0</v>
      </c>
      <c r="P67" s="49">
        <f t="shared" si="6"/>
        <v>0</v>
      </c>
    </row>
    <row r="68" spans="1:16" ht="22.5" x14ac:dyDescent="0.2">
      <c r="A68" s="38" t="s">
        <v>753</v>
      </c>
      <c r="B68" s="39"/>
      <c r="C68" s="47" t="s">
        <v>754</v>
      </c>
      <c r="D68" s="25" t="s">
        <v>164</v>
      </c>
      <c r="E68" s="65">
        <v>1</v>
      </c>
      <c r="F68" s="66"/>
      <c r="G68" s="64"/>
      <c r="H68" s="48">
        <f t="shared" si="0"/>
        <v>0</v>
      </c>
      <c r="I68" s="64"/>
      <c r="J68" s="64"/>
      <c r="K68" s="49">
        <f t="shared" si="1"/>
        <v>0</v>
      </c>
      <c r="L68" s="50">
        <f t="shared" si="2"/>
        <v>0</v>
      </c>
      <c r="M68" s="48">
        <f t="shared" si="3"/>
        <v>0</v>
      </c>
      <c r="N68" s="48">
        <f t="shared" si="4"/>
        <v>0</v>
      </c>
      <c r="O68" s="48">
        <f t="shared" si="5"/>
        <v>0</v>
      </c>
      <c r="P68" s="49">
        <f t="shared" si="6"/>
        <v>0</v>
      </c>
    </row>
    <row r="69" spans="1:16" ht="33.75" x14ac:dyDescent="0.2">
      <c r="A69" s="38" t="s">
        <v>755</v>
      </c>
      <c r="B69" s="39"/>
      <c r="C69" s="47" t="s">
        <v>756</v>
      </c>
      <c r="D69" s="25" t="s">
        <v>164</v>
      </c>
      <c r="E69" s="65">
        <v>1</v>
      </c>
      <c r="F69" s="66"/>
      <c r="G69" s="64"/>
      <c r="H69" s="48">
        <f t="shared" si="0"/>
        <v>0</v>
      </c>
      <c r="I69" s="64"/>
      <c r="J69" s="64"/>
      <c r="K69" s="49">
        <f t="shared" si="1"/>
        <v>0</v>
      </c>
      <c r="L69" s="50">
        <f t="shared" si="2"/>
        <v>0</v>
      </c>
      <c r="M69" s="48">
        <f t="shared" si="3"/>
        <v>0</v>
      </c>
      <c r="N69" s="48">
        <f t="shared" si="4"/>
        <v>0</v>
      </c>
      <c r="O69" s="48">
        <f t="shared" si="5"/>
        <v>0</v>
      </c>
      <c r="P69" s="49">
        <f t="shared" si="6"/>
        <v>0</v>
      </c>
    </row>
    <row r="70" spans="1:16" ht="22.5" x14ac:dyDescent="0.2">
      <c r="A70" s="38" t="s">
        <v>757</v>
      </c>
      <c r="B70" s="39"/>
      <c r="C70" s="47" t="s">
        <v>758</v>
      </c>
      <c r="D70" s="25" t="s">
        <v>164</v>
      </c>
      <c r="E70" s="65">
        <v>1</v>
      </c>
      <c r="F70" s="66"/>
      <c r="G70" s="64"/>
      <c r="H70" s="48">
        <f t="shared" si="0"/>
        <v>0</v>
      </c>
      <c r="I70" s="64"/>
      <c r="J70" s="64"/>
      <c r="K70" s="49">
        <f t="shared" si="1"/>
        <v>0</v>
      </c>
      <c r="L70" s="50">
        <f t="shared" si="2"/>
        <v>0</v>
      </c>
      <c r="M70" s="48">
        <f t="shared" si="3"/>
        <v>0</v>
      </c>
      <c r="N70" s="48">
        <f t="shared" si="4"/>
        <v>0</v>
      </c>
      <c r="O70" s="48">
        <f t="shared" si="5"/>
        <v>0</v>
      </c>
      <c r="P70" s="49">
        <f t="shared" si="6"/>
        <v>0</v>
      </c>
    </row>
    <row r="71" spans="1:16" ht="22.5" x14ac:dyDescent="0.2">
      <c r="A71" s="38" t="s">
        <v>759</v>
      </c>
      <c r="B71" s="39"/>
      <c r="C71" s="47" t="s">
        <v>760</v>
      </c>
      <c r="D71" s="25" t="s">
        <v>164</v>
      </c>
      <c r="E71" s="65">
        <v>1</v>
      </c>
      <c r="F71" s="66"/>
      <c r="G71" s="64"/>
      <c r="H71" s="48">
        <f t="shared" si="0"/>
        <v>0</v>
      </c>
      <c r="I71" s="64"/>
      <c r="J71" s="64"/>
      <c r="K71" s="49">
        <f t="shared" si="1"/>
        <v>0</v>
      </c>
      <c r="L71" s="50">
        <f t="shared" si="2"/>
        <v>0</v>
      </c>
      <c r="M71" s="48">
        <f t="shared" si="3"/>
        <v>0</v>
      </c>
      <c r="N71" s="48">
        <f t="shared" si="4"/>
        <v>0</v>
      </c>
      <c r="O71" s="48">
        <f t="shared" si="5"/>
        <v>0</v>
      </c>
      <c r="P71" s="49">
        <f t="shared" si="6"/>
        <v>0</v>
      </c>
    </row>
    <row r="72" spans="1:16" x14ac:dyDescent="0.2">
      <c r="A72" s="116" t="s">
        <v>761</v>
      </c>
      <c r="B72" s="117"/>
      <c r="C72" s="118" t="s">
        <v>762</v>
      </c>
      <c r="D72" s="25"/>
      <c r="E72" s="65"/>
      <c r="F72" s="66"/>
      <c r="G72" s="64"/>
      <c r="H72" s="48">
        <f t="shared" si="0"/>
        <v>0</v>
      </c>
      <c r="I72" s="64"/>
      <c r="J72" s="64"/>
      <c r="K72" s="49">
        <f t="shared" si="1"/>
        <v>0</v>
      </c>
      <c r="L72" s="50">
        <f t="shared" si="2"/>
        <v>0</v>
      </c>
      <c r="M72" s="48">
        <f t="shared" si="3"/>
        <v>0</v>
      </c>
      <c r="N72" s="48">
        <f t="shared" si="4"/>
        <v>0</v>
      </c>
      <c r="O72" s="48">
        <f t="shared" si="5"/>
        <v>0</v>
      </c>
      <c r="P72" s="49">
        <f t="shared" si="6"/>
        <v>0</v>
      </c>
    </row>
    <row r="73" spans="1:16" ht="33.75" x14ac:dyDescent="0.2">
      <c r="A73" s="38" t="s">
        <v>763</v>
      </c>
      <c r="B73" s="39"/>
      <c r="C73" s="47" t="s">
        <v>764</v>
      </c>
      <c r="D73" s="25" t="s">
        <v>156</v>
      </c>
      <c r="E73" s="65">
        <v>1</v>
      </c>
      <c r="F73" s="66"/>
      <c r="G73" s="64"/>
      <c r="H73" s="48">
        <f t="shared" si="0"/>
        <v>0</v>
      </c>
      <c r="I73" s="64"/>
      <c r="J73" s="64"/>
      <c r="K73" s="49">
        <f t="shared" si="1"/>
        <v>0</v>
      </c>
      <c r="L73" s="50">
        <f t="shared" si="2"/>
        <v>0</v>
      </c>
      <c r="M73" s="48">
        <f t="shared" si="3"/>
        <v>0</v>
      </c>
      <c r="N73" s="48">
        <f t="shared" si="4"/>
        <v>0</v>
      </c>
      <c r="O73" s="48">
        <f t="shared" si="5"/>
        <v>0</v>
      </c>
      <c r="P73" s="49">
        <f t="shared" si="6"/>
        <v>0</v>
      </c>
    </row>
    <row r="74" spans="1:16" ht="45" x14ac:dyDescent="0.2">
      <c r="A74" s="38" t="s">
        <v>765</v>
      </c>
      <c r="B74" s="39"/>
      <c r="C74" s="47" t="s">
        <v>766</v>
      </c>
      <c r="D74" s="25" t="s">
        <v>156</v>
      </c>
      <c r="E74" s="65">
        <v>1</v>
      </c>
      <c r="F74" s="66"/>
      <c r="G74" s="64"/>
      <c r="H74" s="48">
        <f t="shared" si="0"/>
        <v>0</v>
      </c>
      <c r="I74" s="64"/>
      <c r="J74" s="64"/>
      <c r="K74" s="49">
        <f t="shared" si="1"/>
        <v>0</v>
      </c>
      <c r="L74" s="50">
        <f t="shared" si="2"/>
        <v>0</v>
      </c>
      <c r="M74" s="48">
        <f t="shared" si="3"/>
        <v>0</v>
      </c>
      <c r="N74" s="48">
        <f t="shared" si="4"/>
        <v>0</v>
      </c>
      <c r="O74" s="48">
        <f t="shared" si="5"/>
        <v>0</v>
      </c>
      <c r="P74" s="49">
        <f t="shared" si="6"/>
        <v>0</v>
      </c>
    </row>
    <row r="75" spans="1:16" ht="22.5" x14ac:dyDescent="0.2">
      <c r="A75" s="38" t="s">
        <v>767</v>
      </c>
      <c r="B75" s="39"/>
      <c r="C75" s="47" t="s">
        <v>768</v>
      </c>
      <c r="D75" s="25" t="s">
        <v>156</v>
      </c>
      <c r="E75" s="65">
        <v>1</v>
      </c>
      <c r="F75" s="66"/>
      <c r="G75" s="64"/>
      <c r="H75" s="48">
        <f t="shared" si="0"/>
        <v>0</v>
      </c>
      <c r="I75" s="64"/>
      <c r="J75" s="64"/>
      <c r="K75" s="49">
        <f t="shared" si="1"/>
        <v>0</v>
      </c>
      <c r="L75" s="50">
        <f t="shared" si="2"/>
        <v>0</v>
      </c>
      <c r="M75" s="48">
        <f t="shared" si="3"/>
        <v>0</v>
      </c>
      <c r="N75" s="48">
        <f t="shared" si="4"/>
        <v>0</v>
      </c>
      <c r="O75" s="48">
        <f t="shared" si="5"/>
        <v>0</v>
      </c>
      <c r="P75" s="49">
        <f t="shared" si="6"/>
        <v>0</v>
      </c>
    </row>
    <row r="76" spans="1:16" ht="22.5" x14ac:dyDescent="0.2">
      <c r="A76" s="38" t="s">
        <v>769</v>
      </c>
      <c r="B76" s="39"/>
      <c r="C76" s="47" t="s">
        <v>770</v>
      </c>
      <c r="D76" s="25" t="s">
        <v>156</v>
      </c>
      <c r="E76" s="65">
        <v>1</v>
      </c>
      <c r="F76" s="66"/>
      <c r="G76" s="64"/>
      <c r="H76" s="48">
        <f t="shared" si="0"/>
        <v>0</v>
      </c>
      <c r="I76" s="64"/>
      <c r="J76" s="64"/>
      <c r="K76" s="49">
        <f t="shared" si="1"/>
        <v>0</v>
      </c>
      <c r="L76" s="50">
        <f t="shared" si="2"/>
        <v>0</v>
      </c>
      <c r="M76" s="48">
        <f t="shared" si="3"/>
        <v>0</v>
      </c>
      <c r="N76" s="48">
        <f t="shared" si="4"/>
        <v>0</v>
      </c>
      <c r="O76" s="48">
        <f t="shared" si="5"/>
        <v>0</v>
      </c>
      <c r="P76" s="49">
        <f t="shared" si="6"/>
        <v>0</v>
      </c>
    </row>
    <row r="77" spans="1:16" ht="45" x14ac:dyDescent="0.2">
      <c r="A77" s="38" t="s">
        <v>771</v>
      </c>
      <c r="B77" s="39"/>
      <c r="C77" s="47" t="s">
        <v>772</v>
      </c>
      <c r="D77" s="25" t="s">
        <v>164</v>
      </c>
      <c r="E77" s="65">
        <v>1</v>
      </c>
      <c r="F77" s="66"/>
      <c r="G77" s="64"/>
      <c r="H77" s="48">
        <f t="shared" si="0"/>
        <v>0</v>
      </c>
      <c r="I77" s="64"/>
      <c r="J77" s="64"/>
      <c r="K77" s="49">
        <f t="shared" si="1"/>
        <v>0</v>
      </c>
      <c r="L77" s="50">
        <f t="shared" si="2"/>
        <v>0</v>
      </c>
      <c r="M77" s="48">
        <f t="shared" si="3"/>
        <v>0</v>
      </c>
      <c r="N77" s="48">
        <f t="shared" si="4"/>
        <v>0</v>
      </c>
      <c r="O77" s="48">
        <f t="shared" si="5"/>
        <v>0</v>
      </c>
      <c r="P77" s="49">
        <f t="shared" si="6"/>
        <v>0</v>
      </c>
    </row>
    <row r="78" spans="1:16" ht="22.5" x14ac:dyDescent="0.2">
      <c r="A78" s="38" t="s">
        <v>773</v>
      </c>
      <c r="B78" s="39"/>
      <c r="C78" s="47" t="s">
        <v>774</v>
      </c>
      <c r="D78" s="25" t="s">
        <v>164</v>
      </c>
      <c r="E78" s="65">
        <v>1</v>
      </c>
      <c r="F78" s="66"/>
      <c r="G78" s="64"/>
      <c r="H78" s="48">
        <f t="shared" si="0"/>
        <v>0</v>
      </c>
      <c r="I78" s="64"/>
      <c r="J78" s="64"/>
      <c r="K78" s="49">
        <f t="shared" si="1"/>
        <v>0</v>
      </c>
      <c r="L78" s="50">
        <f t="shared" si="2"/>
        <v>0</v>
      </c>
      <c r="M78" s="48">
        <f t="shared" si="3"/>
        <v>0</v>
      </c>
      <c r="N78" s="48">
        <f t="shared" si="4"/>
        <v>0</v>
      </c>
      <c r="O78" s="48">
        <f t="shared" si="5"/>
        <v>0</v>
      </c>
      <c r="P78" s="49">
        <f t="shared" si="6"/>
        <v>0</v>
      </c>
    </row>
    <row r="79" spans="1:16" x14ac:dyDescent="0.2">
      <c r="A79" s="38" t="s">
        <v>775</v>
      </c>
      <c r="B79" s="39"/>
      <c r="C79" s="47" t="s">
        <v>776</v>
      </c>
      <c r="D79" s="25" t="s">
        <v>153</v>
      </c>
      <c r="E79" s="65">
        <v>38</v>
      </c>
      <c r="F79" s="66"/>
      <c r="G79" s="64"/>
      <c r="H79" s="48">
        <f t="shared" ref="H79:H132" si="7">ROUND(F79*G79,2)</f>
        <v>0</v>
      </c>
      <c r="I79" s="64"/>
      <c r="J79" s="64"/>
      <c r="K79" s="49">
        <f t="shared" ref="K79:K132" si="8">SUM(H79:J79)</f>
        <v>0</v>
      </c>
      <c r="L79" s="50">
        <f t="shared" ref="L79:L132" si="9">ROUND(E79*F79,2)</f>
        <v>0</v>
      </c>
      <c r="M79" s="48">
        <f t="shared" ref="M79:M132" si="10">ROUND(H79*E79,2)</f>
        <v>0</v>
      </c>
      <c r="N79" s="48">
        <f t="shared" ref="N79:N132" si="11">ROUND(I79*E79,2)</f>
        <v>0</v>
      </c>
      <c r="O79" s="48">
        <f t="shared" ref="O79:O132" si="12">ROUND(J79*E79,2)</f>
        <v>0</v>
      </c>
      <c r="P79" s="49">
        <f t="shared" ref="P79:P132" si="13">SUM(M79:O79)</f>
        <v>0</v>
      </c>
    </row>
    <row r="80" spans="1:16" x14ac:dyDescent="0.2">
      <c r="A80" s="38" t="s">
        <v>777</v>
      </c>
      <c r="B80" s="39"/>
      <c r="C80" s="47" t="s">
        <v>778</v>
      </c>
      <c r="D80" s="25" t="s">
        <v>153</v>
      </c>
      <c r="E80" s="65">
        <v>6</v>
      </c>
      <c r="F80" s="66"/>
      <c r="G80" s="64"/>
      <c r="H80" s="48">
        <f t="shared" si="7"/>
        <v>0</v>
      </c>
      <c r="I80" s="64"/>
      <c r="J80" s="64"/>
      <c r="K80" s="49">
        <f t="shared" si="8"/>
        <v>0</v>
      </c>
      <c r="L80" s="50">
        <f t="shared" si="9"/>
        <v>0</v>
      </c>
      <c r="M80" s="48">
        <f t="shared" si="10"/>
        <v>0</v>
      </c>
      <c r="N80" s="48">
        <f t="shared" si="11"/>
        <v>0</v>
      </c>
      <c r="O80" s="48">
        <f t="shared" si="12"/>
        <v>0</v>
      </c>
      <c r="P80" s="49">
        <f t="shared" si="13"/>
        <v>0</v>
      </c>
    </row>
    <row r="81" spans="1:16" x14ac:dyDescent="0.2">
      <c r="A81" s="38" t="s">
        <v>779</v>
      </c>
      <c r="B81" s="39"/>
      <c r="C81" s="47" t="s">
        <v>780</v>
      </c>
      <c r="D81" s="25" t="s">
        <v>153</v>
      </c>
      <c r="E81" s="65">
        <v>2</v>
      </c>
      <c r="F81" s="66"/>
      <c r="G81" s="64"/>
      <c r="H81" s="48">
        <f t="shared" si="7"/>
        <v>0</v>
      </c>
      <c r="I81" s="64"/>
      <c r="J81" s="64"/>
      <c r="K81" s="49">
        <f t="shared" si="8"/>
        <v>0</v>
      </c>
      <c r="L81" s="50">
        <f t="shared" si="9"/>
        <v>0</v>
      </c>
      <c r="M81" s="48">
        <f t="shared" si="10"/>
        <v>0</v>
      </c>
      <c r="N81" s="48">
        <f t="shared" si="11"/>
        <v>0</v>
      </c>
      <c r="O81" s="48">
        <f t="shared" si="12"/>
        <v>0</v>
      </c>
      <c r="P81" s="49">
        <f t="shared" si="13"/>
        <v>0</v>
      </c>
    </row>
    <row r="82" spans="1:16" x14ac:dyDescent="0.2">
      <c r="A82" s="38" t="s">
        <v>781</v>
      </c>
      <c r="B82" s="39"/>
      <c r="C82" s="47" t="s">
        <v>782</v>
      </c>
      <c r="D82" s="25" t="s">
        <v>164</v>
      </c>
      <c r="E82" s="65">
        <v>1</v>
      </c>
      <c r="F82" s="66"/>
      <c r="G82" s="64"/>
      <c r="H82" s="48">
        <f t="shared" si="7"/>
        <v>0</v>
      </c>
      <c r="I82" s="64"/>
      <c r="J82" s="64"/>
      <c r="K82" s="49">
        <f t="shared" si="8"/>
        <v>0</v>
      </c>
      <c r="L82" s="50">
        <f t="shared" si="9"/>
        <v>0</v>
      </c>
      <c r="M82" s="48">
        <f t="shared" si="10"/>
        <v>0</v>
      </c>
      <c r="N82" s="48">
        <f t="shared" si="11"/>
        <v>0</v>
      </c>
      <c r="O82" s="48">
        <f t="shared" si="12"/>
        <v>0</v>
      </c>
      <c r="P82" s="49">
        <f t="shared" si="13"/>
        <v>0</v>
      </c>
    </row>
    <row r="83" spans="1:16" ht="22.5" x14ac:dyDescent="0.2">
      <c r="A83" s="38" t="s">
        <v>783</v>
      </c>
      <c r="B83" s="39"/>
      <c r="C83" s="47" t="s">
        <v>784</v>
      </c>
      <c r="D83" s="25" t="s">
        <v>164</v>
      </c>
      <c r="E83" s="65">
        <v>1</v>
      </c>
      <c r="F83" s="66"/>
      <c r="G83" s="64"/>
      <c r="H83" s="48">
        <f t="shared" si="7"/>
        <v>0</v>
      </c>
      <c r="I83" s="64"/>
      <c r="J83" s="64"/>
      <c r="K83" s="49">
        <f t="shared" si="8"/>
        <v>0</v>
      </c>
      <c r="L83" s="50">
        <f t="shared" si="9"/>
        <v>0</v>
      </c>
      <c r="M83" s="48">
        <f t="shared" si="10"/>
        <v>0</v>
      </c>
      <c r="N83" s="48">
        <f t="shared" si="11"/>
        <v>0</v>
      </c>
      <c r="O83" s="48">
        <f t="shared" si="12"/>
        <v>0</v>
      </c>
      <c r="P83" s="49">
        <f t="shared" si="13"/>
        <v>0</v>
      </c>
    </row>
    <row r="84" spans="1:16" ht="22.5" x14ac:dyDescent="0.2">
      <c r="A84" s="38" t="s">
        <v>785</v>
      </c>
      <c r="B84" s="39"/>
      <c r="C84" s="47" t="s">
        <v>786</v>
      </c>
      <c r="D84" s="25" t="s">
        <v>164</v>
      </c>
      <c r="E84" s="65">
        <v>1</v>
      </c>
      <c r="F84" s="66"/>
      <c r="G84" s="64"/>
      <c r="H84" s="48">
        <f t="shared" si="7"/>
        <v>0</v>
      </c>
      <c r="I84" s="64"/>
      <c r="J84" s="64"/>
      <c r="K84" s="49">
        <f t="shared" si="8"/>
        <v>0</v>
      </c>
      <c r="L84" s="50">
        <f t="shared" si="9"/>
        <v>0</v>
      </c>
      <c r="M84" s="48">
        <f t="shared" si="10"/>
        <v>0</v>
      </c>
      <c r="N84" s="48">
        <f t="shared" si="11"/>
        <v>0</v>
      </c>
      <c r="O84" s="48">
        <f t="shared" si="12"/>
        <v>0</v>
      </c>
      <c r="P84" s="49">
        <f t="shared" si="13"/>
        <v>0</v>
      </c>
    </row>
    <row r="85" spans="1:16" ht="22.5" x14ac:dyDescent="0.2">
      <c r="A85" s="38" t="s">
        <v>787</v>
      </c>
      <c r="B85" s="39"/>
      <c r="C85" s="47" t="s">
        <v>788</v>
      </c>
      <c r="D85" s="25" t="s">
        <v>164</v>
      </c>
      <c r="E85" s="65">
        <v>1</v>
      </c>
      <c r="F85" s="66"/>
      <c r="G85" s="64"/>
      <c r="H85" s="48">
        <f t="shared" si="7"/>
        <v>0</v>
      </c>
      <c r="I85" s="64"/>
      <c r="J85" s="64"/>
      <c r="K85" s="49">
        <f t="shared" si="8"/>
        <v>0</v>
      </c>
      <c r="L85" s="50">
        <f t="shared" si="9"/>
        <v>0</v>
      </c>
      <c r="M85" s="48">
        <f t="shared" si="10"/>
        <v>0</v>
      </c>
      <c r="N85" s="48">
        <f t="shared" si="11"/>
        <v>0</v>
      </c>
      <c r="O85" s="48">
        <f t="shared" si="12"/>
        <v>0</v>
      </c>
      <c r="P85" s="49">
        <f t="shared" si="13"/>
        <v>0</v>
      </c>
    </row>
    <row r="86" spans="1:16" x14ac:dyDescent="0.2">
      <c r="A86" s="38" t="s">
        <v>789</v>
      </c>
      <c r="B86" s="39"/>
      <c r="C86" s="47" t="s">
        <v>790</v>
      </c>
      <c r="D86" s="25" t="s">
        <v>156</v>
      </c>
      <c r="E86" s="65">
        <v>1</v>
      </c>
      <c r="F86" s="66"/>
      <c r="G86" s="64"/>
      <c r="H86" s="48">
        <f t="shared" si="7"/>
        <v>0</v>
      </c>
      <c r="I86" s="64"/>
      <c r="J86" s="64"/>
      <c r="K86" s="49">
        <f t="shared" si="8"/>
        <v>0</v>
      </c>
      <c r="L86" s="50">
        <f t="shared" si="9"/>
        <v>0</v>
      </c>
      <c r="M86" s="48">
        <f t="shared" si="10"/>
        <v>0</v>
      </c>
      <c r="N86" s="48">
        <f t="shared" si="11"/>
        <v>0</v>
      </c>
      <c r="O86" s="48">
        <f t="shared" si="12"/>
        <v>0</v>
      </c>
      <c r="P86" s="49">
        <f t="shared" si="13"/>
        <v>0</v>
      </c>
    </row>
    <row r="87" spans="1:16" x14ac:dyDescent="0.2">
      <c r="A87" s="38" t="s">
        <v>791</v>
      </c>
      <c r="B87" s="39"/>
      <c r="C87" s="47" t="s">
        <v>792</v>
      </c>
      <c r="D87" s="25" t="s">
        <v>156</v>
      </c>
      <c r="E87" s="65">
        <v>1</v>
      </c>
      <c r="F87" s="66"/>
      <c r="G87" s="64"/>
      <c r="H87" s="48">
        <f t="shared" si="7"/>
        <v>0</v>
      </c>
      <c r="I87" s="64"/>
      <c r="J87" s="64"/>
      <c r="K87" s="49">
        <f t="shared" si="8"/>
        <v>0</v>
      </c>
      <c r="L87" s="50">
        <f t="shared" si="9"/>
        <v>0</v>
      </c>
      <c r="M87" s="48">
        <f t="shared" si="10"/>
        <v>0</v>
      </c>
      <c r="N87" s="48">
        <f t="shared" si="11"/>
        <v>0</v>
      </c>
      <c r="O87" s="48">
        <f t="shared" si="12"/>
        <v>0</v>
      </c>
      <c r="P87" s="49">
        <f t="shared" si="13"/>
        <v>0</v>
      </c>
    </row>
    <row r="88" spans="1:16" x14ac:dyDescent="0.2">
      <c r="A88" s="38" t="s">
        <v>793</v>
      </c>
      <c r="B88" s="39"/>
      <c r="C88" s="47" t="s">
        <v>794</v>
      </c>
      <c r="D88" s="25" t="s">
        <v>156</v>
      </c>
      <c r="E88" s="65">
        <v>1</v>
      </c>
      <c r="F88" s="66"/>
      <c r="G88" s="64"/>
      <c r="H88" s="48">
        <f t="shared" si="7"/>
        <v>0</v>
      </c>
      <c r="I88" s="64"/>
      <c r="J88" s="64"/>
      <c r="K88" s="49">
        <f t="shared" si="8"/>
        <v>0</v>
      </c>
      <c r="L88" s="50">
        <f t="shared" si="9"/>
        <v>0</v>
      </c>
      <c r="M88" s="48">
        <f t="shared" si="10"/>
        <v>0</v>
      </c>
      <c r="N88" s="48">
        <f t="shared" si="11"/>
        <v>0</v>
      </c>
      <c r="O88" s="48">
        <f t="shared" si="12"/>
        <v>0</v>
      </c>
      <c r="P88" s="49">
        <f t="shared" si="13"/>
        <v>0</v>
      </c>
    </row>
    <row r="89" spans="1:16" x14ac:dyDescent="0.2">
      <c r="A89" s="38" t="s">
        <v>795</v>
      </c>
      <c r="B89" s="39"/>
      <c r="C89" s="47" t="s">
        <v>796</v>
      </c>
      <c r="D89" s="25" t="s">
        <v>156</v>
      </c>
      <c r="E89" s="65">
        <v>2</v>
      </c>
      <c r="F89" s="66"/>
      <c r="G89" s="64"/>
      <c r="H89" s="48">
        <f t="shared" si="7"/>
        <v>0</v>
      </c>
      <c r="I89" s="64"/>
      <c r="J89" s="64"/>
      <c r="K89" s="49">
        <f t="shared" si="8"/>
        <v>0</v>
      </c>
      <c r="L89" s="50">
        <f t="shared" si="9"/>
        <v>0</v>
      </c>
      <c r="M89" s="48">
        <f t="shared" si="10"/>
        <v>0</v>
      </c>
      <c r="N89" s="48">
        <f t="shared" si="11"/>
        <v>0</v>
      </c>
      <c r="O89" s="48">
        <f t="shared" si="12"/>
        <v>0</v>
      </c>
      <c r="P89" s="49">
        <f t="shared" si="13"/>
        <v>0</v>
      </c>
    </row>
    <row r="90" spans="1:16" x14ac:dyDescent="0.2">
      <c r="A90" s="38" t="s">
        <v>797</v>
      </c>
      <c r="B90" s="39"/>
      <c r="C90" s="47" t="s">
        <v>798</v>
      </c>
      <c r="D90" s="25" t="s">
        <v>156</v>
      </c>
      <c r="E90" s="65">
        <v>1</v>
      </c>
      <c r="F90" s="66"/>
      <c r="G90" s="64"/>
      <c r="H90" s="48">
        <f t="shared" si="7"/>
        <v>0</v>
      </c>
      <c r="I90" s="64"/>
      <c r="J90" s="64"/>
      <c r="K90" s="49">
        <f t="shared" si="8"/>
        <v>0</v>
      </c>
      <c r="L90" s="50">
        <f t="shared" si="9"/>
        <v>0</v>
      </c>
      <c r="M90" s="48">
        <f t="shared" si="10"/>
        <v>0</v>
      </c>
      <c r="N90" s="48">
        <f t="shared" si="11"/>
        <v>0</v>
      </c>
      <c r="O90" s="48">
        <f t="shared" si="12"/>
        <v>0</v>
      </c>
      <c r="P90" s="49">
        <f t="shared" si="13"/>
        <v>0</v>
      </c>
    </row>
    <row r="91" spans="1:16" x14ac:dyDescent="0.2">
      <c r="A91" s="38" t="s">
        <v>799</v>
      </c>
      <c r="B91" s="39"/>
      <c r="C91" s="47" t="s">
        <v>800</v>
      </c>
      <c r="D91" s="25" t="s">
        <v>156</v>
      </c>
      <c r="E91" s="65">
        <v>1</v>
      </c>
      <c r="F91" s="66"/>
      <c r="G91" s="64"/>
      <c r="H91" s="48">
        <f t="shared" si="7"/>
        <v>0</v>
      </c>
      <c r="I91" s="64"/>
      <c r="J91" s="64"/>
      <c r="K91" s="49">
        <f t="shared" si="8"/>
        <v>0</v>
      </c>
      <c r="L91" s="50">
        <f t="shared" si="9"/>
        <v>0</v>
      </c>
      <c r="M91" s="48">
        <f t="shared" si="10"/>
        <v>0</v>
      </c>
      <c r="N91" s="48">
        <f t="shared" si="11"/>
        <v>0</v>
      </c>
      <c r="O91" s="48">
        <f t="shared" si="12"/>
        <v>0</v>
      </c>
      <c r="P91" s="49">
        <f t="shared" si="13"/>
        <v>0</v>
      </c>
    </row>
    <row r="92" spans="1:16" x14ac:dyDescent="0.2">
      <c r="A92" s="38" t="s">
        <v>801</v>
      </c>
      <c r="B92" s="39"/>
      <c r="C92" s="47" t="s">
        <v>802</v>
      </c>
      <c r="D92" s="25" t="s">
        <v>156</v>
      </c>
      <c r="E92" s="65">
        <v>1</v>
      </c>
      <c r="F92" s="66"/>
      <c r="G92" s="64"/>
      <c r="H92" s="48">
        <f t="shared" si="7"/>
        <v>0</v>
      </c>
      <c r="I92" s="64"/>
      <c r="J92" s="64"/>
      <c r="K92" s="49">
        <f t="shared" si="8"/>
        <v>0</v>
      </c>
      <c r="L92" s="50">
        <f t="shared" si="9"/>
        <v>0</v>
      </c>
      <c r="M92" s="48">
        <f t="shared" si="10"/>
        <v>0</v>
      </c>
      <c r="N92" s="48">
        <f t="shared" si="11"/>
        <v>0</v>
      </c>
      <c r="O92" s="48">
        <f t="shared" si="12"/>
        <v>0</v>
      </c>
      <c r="P92" s="49">
        <f t="shared" si="13"/>
        <v>0</v>
      </c>
    </row>
    <row r="93" spans="1:16" ht="22.5" x14ac:dyDescent="0.2">
      <c r="A93" s="38" t="s">
        <v>803</v>
      </c>
      <c r="B93" s="39"/>
      <c r="C93" s="47" t="s">
        <v>804</v>
      </c>
      <c r="D93" s="25" t="s">
        <v>156</v>
      </c>
      <c r="E93" s="65">
        <v>4</v>
      </c>
      <c r="F93" s="66"/>
      <c r="G93" s="64"/>
      <c r="H93" s="48">
        <f t="shared" si="7"/>
        <v>0</v>
      </c>
      <c r="I93" s="64"/>
      <c r="J93" s="64"/>
      <c r="K93" s="49">
        <f t="shared" si="8"/>
        <v>0</v>
      </c>
      <c r="L93" s="50">
        <f t="shared" si="9"/>
        <v>0</v>
      </c>
      <c r="M93" s="48">
        <f t="shared" si="10"/>
        <v>0</v>
      </c>
      <c r="N93" s="48">
        <f t="shared" si="11"/>
        <v>0</v>
      </c>
      <c r="O93" s="48">
        <f t="shared" si="12"/>
        <v>0</v>
      </c>
      <c r="P93" s="49">
        <f t="shared" si="13"/>
        <v>0</v>
      </c>
    </row>
    <row r="94" spans="1:16" ht="22.5" x14ac:dyDescent="0.2">
      <c r="A94" s="38" t="s">
        <v>805</v>
      </c>
      <c r="B94" s="39"/>
      <c r="C94" s="47" t="s">
        <v>806</v>
      </c>
      <c r="D94" s="25" t="s">
        <v>156</v>
      </c>
      <c r="E94" s="65">
        <v>6</v>
      </c>
      <c r="F94" s="66"/>
      <c r="G94" s="64"/>
      <c r="H94" s="48">
        <f t="shared" si="7"/>
        <v>0</v>
      </c>
      <c r="I94" s="64"/>
      <c r="J94" s="64"/>
      <c r="K94" s="49">
        <f t="shared" si="8"/>
        <v>0</v>
      </c>
      <c r="L94" s="50">
        <f t="shared" si="9"/>
        <v>0</v>
      </c>
      <c r="M94" s="48">
        <f t="shared" si="10"/>
        <v>0</v>
      </c>
      <c r="N94" s="48">
        <f t="shared" si="11"/>
        <v>0</v>
      </c>
      <c r="O94" s="48">
        <f t="shared" si="12"/>
        <v>0</v>
      </c>
      <c r="P94" s="49">
        <f t="shared" si="13"/>
        <v>0</v>
      </c>
    </row>
    <row r="95" spans="1:16" ht="22.5" x14ac:dyDescent="0.2">
      <c r="A95" s="38" t="s">
        <v>807</v>
      </c>
      <c r="B95" s="39"/>
      <c r="C95" s="47" t="s">
        <v>808</v>
      </c>
      <c r="D95" s="25" t="s">
        <v>164</v>
      </c>
      <c r="E95" s="65">
        <v>2</v>
      </c>
      <c r="F95" s="66"/>
      <c r="G95" s="64"/>
      <c r="H95" s="48">
        <f t="shared" si="7"/>
        <v>0</v>
      </c>
      <c r="I95" s="64"/>
      <c r="J95" s="64"/>
      <c r="K95" s="49">
        <f t="shared" si="8"/>
        <v>0</v>
      </c>
      <c r="L95" s="50">
        <f t="shared" si="9"/>
        <v>0</v>
      </c>
      <c r="M95" s="48">
        <f t="shared" si="10"/>
        <v>0</v>
      </c>
      <c r="N95" s="48">
        <f t="shared" si="11"/>
        <v>0</v>
      </c>
      <c r="O95" s="48">
        <f t="shared" si="12"/>
        <v>0</v>
      </c>
      <c r="P95" s="49">
        <f t="shared" si="13"/>
        <v>0</v>
      </c>
    </row>
    <row r="96" spans="1:16" ht="22.5" x14ac:dyDescent="0.2">
      <c r="A96" s="38" t="s">
        <v>809</v>
      </c>
      <c r="B96" s="39"/>
      <c r="C96" s="47" t="s">
        <v>810</v>
      </c>
      <c r="D96" s="25" t="s">
        <v>156</v>
      </c>
      <c r="E96" s="65">
        <v>4</v>
      </c>
      <c r="F96" s="66"/>
      <c r="G96" s="64"/>
      <c r="H96" s="48">
        <f t="shared" si="7"/>
        <v>0</v>
      </c>
      <c r="I96" s="64"/>
      <c r="J96" s="64"/>
      <c r="K96" s="49">
        <f t="shared" si="8"/>
        <v>0</v>
      </c>
      <c r="L96" s="50">
        <f t="shared" si="9"/>
        <v>0</v>
      </c>
      <c r="M96" s="48">
        <f t="shared" si="10"/>
        <v>0</v>
      </c>
      <c r="N96" s="48">
        <f t="shared" si="11"/>
        <v>0</v>
      </c>
      <c r="O96" s="48">
        <f t="shared" si="12"/>
        <v>0</v>
      </c>
      <c r="P96" s="49">
        <f t="shared" si="13"/>
        <v>0</v>
      </c>
    </row>
    <row r="97" spans="1:16" ht="12.75" customHeight="1" x14ac:dyDescent="0.2">
      <c r="A97" s="38" t="s">
        <v>811</v>
      </c>
      <c r="B97" s="39"/>
      <c r="C97" s="47" t="s">
        <v>812</v>
      </c>
      <c r="D97" s="25" t="s">
        <v>156</v>
      </c>
      <c r="E97" s="65">
        <v>4</v>
      </c>
      <c r="F97" s="66"/>
      <c r="G97" s="64"/>
      <c r="H97" s="48">
        <f t="shared" si="7"/>
        <v>0</v>
      </c>
      <c r="I97" s="64"/>
      <c r="J97" s="64"/>
      <c r="K97" s="49">
        <f t="shared" si="8"/>
        <v>0</v>
      </c>
      <c r="L97" s="50">
        <f t="shared" si="9"/>
        <v>0</v>
      </c>
      <c r="M97" s="48">
        <f t="shared" si="10"/>
        <v>0</v>
      </c>
      <c r="N97" s="48">
        <f t="shared" si="11"/>
        <v>0</v>
      </c>
      <c r="O97" s="48">
        <f t="shared" si="12"/>
        <v>0</v>
      </c>
      <c r="P97" s="49">
        <f t="shared" si="13"/>
        <v>0</v>
      </c>
    </row>
    <row r="98" spans="1:16" ht="13.5" customHeight="1" x14ac:dyDescent="0.2">
      <c r="A98" s="38" t="s">
        <v>813</v>
      </c>
      <c r="B98" s="39"/>
      <c r="C98" s="47" t="s">
        <v>814</v>
      </c>
      <c r="D98" s="25" t="s">
        <v>156</v>
      </c>
      <c r="E98" s="65">
        <v>2</v>
      </c>
      <c r="F98" s="66"/>
      <c r="G98" s="64"/>
      <c r="H98" s="48">
        <f t="shared" si="7"/>
        <v>0</v>
      </c>
      <c r="I98" s="64"/>
      <c r="J98" s="64"/>
      <c r="K98" s="49">
        <f t="shared" si="8"/>
        <v>0</v>
      </c>
      <c r="L98" s="50">
        <f t="shared" si="9"/>
        <v>0</v>
      </c>
      <c r="M98" s="48">
        <f t="shared" si="10"/>
        <v>0</v>
      </c>
      <c r="N98" s="48">
        <f t="shared" si="11"/>
        <v>0</v>
      </c>
      <c r="O98" s="48">
        <f t="shared" si="12"/>
        <v>0</v>
      </c>
      <c r="P98" s="49">
        <f t="shared" si="13"/>
        <v>0</v>
      </c>
    </row>
    <row r="99" spans="1:16" x14ac:dyDescent="0.2">
      <c r="A99" s="38" t="s">
        <v>815</v>
      </c>
      <c r="B99" s="39"/>
      <c r="C99" s="47" t="s">
        <v>816</v>
      </c>
      <c r="D99" s="25" t="s">
        <v>156</v>
      </c>
      <c r="E99" s="65">
        <v>3</v>
      </c>
      <c r="F99" s="66"/>
      <c r="G99" s="64"/>
      <c r="H99" s="48">
        <f t="shared" si="7"/>
        <v>0</v>
      </c>
      <c r="I99" s="64"/>
      <c r="J99" s="64"/>
      <c r="K99" s="49">
        <f t="shared" si="8"/>
        <v>0</v>
      </c>
      <c r="L99" s="50">
        <f t="shared" si="9"/>
        <v>0</v>
      </c>
      <c r="M99" s="48">
        <f t="shared" si="10"/>
        <v>0</v>
      </c>
      <c r="N99" s="48">
        <f t="shared" si="11"/>
        <v>0</v>
      </c>
      <c r="O99" s="48">
        <f t="shared" si="12"/>
        <v>0</v>
      </c>
      <c r="P99" s="49">
        <f t="shared" si="13"/>
        <v>0</v>
      </c>
    </row>
    <row r="100" spans="1:16" x14ac:dyDescent="0.2">
      <c r="A100" s="38" t="s">
        <v>817</v>
      </c>
      <c r="B100" s="39"/>
      <c r="C100" s="47" t="s">
        <v>818</v>
      </c>
      <c r="D100" s="25" t="s">
        <v>156</v>
      </c>
      <c r="E100" s="65">
        <v>4</v>
      </c>
      <c r="F100" s="66"/>
      <c r="G100" s="64"/>
      <c r="H100" s="48">
        <f t="shared" si="7"/>
        <v>0</v>
      </c>
      <c r="I100" s="64"/>
      <c r="J100" s="64"/>
      <c r="K100" s="49">
        <f t="shared" si="8"/>
        <v>0</v>
      </c>
      <c r="L100" s="50">
        <f t="shared" si="9"/>
        <v>0</v>
      </c>
      <c r="M100" s="48">
        <f t="shared" si="10"/>
        <v>0</v>
      </c>
      <c r="N100" s="48">
        <f t="shared" si="11"/>
        <v>0</v>
      </c>
      <c r="O100" s="48">
        <f t="shared" si="12"/>
        <v>0</v>
      </c>
      <c r="P100" s="49">
        <f t="shared" si="13"/>
        <v>0</v>
      </c>
    </row>
    <row r="101" spans="1:16" x14ac:dyDescent="0.2">
      <c r="A101" s="38" t="s">
        <v>819</v>
      </c>
      <c r="B101" s="39"/>
      <c r="C101" s="47" t="s">
        <v>820</v>
      </c>
      <c r="D101" s="25" t="s">
        <v>156</v>
      </c>
      <c r="E101" s="65">
        <v>2</v>
      </c>
      <c r="F101" s="66"/>
      <c r="G101" s="64"/>
      <c r="H101" s="48">
        <f t="shared" si="7"/>
        <v>0</v>
      </c>
      <c r="I101" s="64"/>
      <c r="J101" s="64"/>
      <c r="K101" s="49">
        <f t="shared" si="8"/>
        <v>0</v>
      </c>
      <c r="L101" s="50">
        <f t="shared" si="9"/>
        <v>0</v>
      </c>
      <c r="M101" s="48">
        <f t="shared" si="10"/>
        <v>0</v>
      </c>
      <c r="N101" s="48">
        <f t="shared" si="11"/>
        <v>0</v>
      </c>
      <c r="O101" s="48">
        <f t="shared" si="12"/>
        <v>0</v>
      </c>
      <c r="P101" s="49">
        <f t="shared" si="13"/>
        <v>0</v>
      </c>
    </row>
    <row r="102" spans="1:16" x14ac:dyDescent="0.2">
      <c r="A102" s="38" t="s">
        <v>821</v>
      </c>
      <c r="B102" s="39"/>
      <c r="C102" s="47" t="s">
        <v>822</v>
      </c>
      <c r="D102" s="25" t="s">
        <v>156</v>
      </c>
      <c r="E102" s="65">
        <v>3</v>
      </c>
      <c r="F102" s="66"/>
      <c r="G102" s="64"/>
      <c r="H102" s="48">
        <f t="shared" si="7"/>
        <v>0</v>
      </c>
      <c r="I102" s="64"/>
      <c r="J102" s="64"/>
      <c r="K102" s="49">
        <f t="shared" si="8"/>
        <v>0</v>
      </c>
      <c r="L102" s="50">
        <f t="shared" si="9"/>
        <v>0</v>
      </c>
      <c r="M102" s="48">
        <f t="shared" si="10"/>
        <v>0</v>
      </c>
      <c r="N102" s="48">
        <f t="shared" si="11"/>
        <v>0</v>
      </c>
      <c r="O102" s="48">
        <f t="shared" si="12"/>
        <v>0</v>
      </c>
      <c r="P102" s="49">
        <f t="shared" si="13"/>
        <v>0</v>
      </c>
    </row>
    <row r="103" spans="1:16" ht="22.5" x14ac:dyDescent="0.2">
      <c r="A103" s="38" t="s">
        <v>823</v>
      </c>
      <c r="B103" s="39"/>
      <c r="C103" s="47" t="s">
        <v>824</v>
      </c>
      <c r="D103" s="25" t="s">
        <v>156</v>
      </c>
      <c r="E103" s="65">
        <v>2</v>
      </c>
      <c r="F103" s="66"/>
      <c r="G103" s="64"/>
      <c r="H103" s="48">
        <f t="shared" si="7"/>
        <v>0</v>
      </c>
      <c r="I103" s="64"/>
      <c r="J103" s="64"/>
      <c r="K103" s="49">
        <f t="shared" si="8"/>
        <v>0</v>
      </c>
      <c r="L103" s="50">
        <f t="shared" si="9"/>
        <v>0</v>
      </c>
      <c r="M103" s="48">
        <f t="shared" si="10"/>
        <v>0</v>
      </c>
      <c r="N103" s="48">
        <f t="shared" si="11"/>
        <v>0</v>
      </c>
      <c r="O103" s="48">
        <f t="shared" si="12"/>
        <v>0</v>
      </c>
      <c r="P103" s="49">
        <f t="shared" si="13"/>
        <v>0</v>
      </c>
    </row>
    <row r="104" spans="1:16" x14ac:dyDescent="0.2">
      <c r="A104" s="38" t="s">
        <v>825</v>
      </c>
      <c r="B104" s="39"/>
      <c r="C104" s="47" t="s">
        <v>826</v>
      </c>
      <c r="D104" s="25" t="s">
        <v>156</v>
      </c>
      <c r="E104" s="65">
        <v>1</v>
      </c>
      <c r="F104" s="66"/>
      <c r="G104" s="64"/>
      <c r="H104" s="48">
        <f t="shared" si="7"/>
        <v>0</v>
      </c>
      <c r="I104" s="64"/>
      <c r="J104" s="64"/>
      <c r="K104" s="49">
        <f t="shared" si="8"/>
        <v>0</v>
      </c>
      <c r="L104" s="50">
        <f t="shared" si="9"/>
        <v>0</v>
      </c>
      <c r="M104" s="48">
        <f t="shared" si="10"/>
        <v>0</v>
      </c>
      <c r="N104" s="48">
        <f t="shared" si="11"/>
        <v>0</v>
      </c>
      <c r="O104" s="48">
        <f t="shared" si="12"/>
        <v>0</v>
      </c>
      <c r="P104" s="49">
        <f t="shared" si="13"/>
        <v>0</v>
      </c>
    </row>
    <row r="105" spans="1:16" x14ac:dyDescent="0.2">
      <c r="A105" s="38" t="s">
        <v>827</v>
      </c>
      <c r="B105" s="39"/>
      <c r="C105" s="47" t="s">
        <v>828</v>
      </c>
      <c r="D105" s="25" t="s">
        <v>156</v>
      </c>
      <c r="E105" s="65">
        <v>1</v>
      </c>
      <c r="F105" s="66"/>
      <c r="G105" s="64"/>
      <c r="H105" s="48">
        <f t="shared" si="7"/>
        <v>0</v>
      </c>
      <c r="I105" s="64"/>
      <c r="J105" s="64"/>
      <c r="K105" s="49">
        <f t="shared" si="8"/>
        <v>0</v>
      </c>
      <c r="L105" s="50">
        <f t="shared" si="9"/>
        <v>0</v>
      </c>
      <c r="M105" s="48">
        <f t="shared" si="10"/>
        <v>0</v>
      </c>
      <c r="N105" s="48">
        <f t="shared" si="11"/>
        <v>0</v>
      </c>
      <c r="O105" s="48">
        <f t="shared" si="12"/>
        <v>0</v>
      </c>
      <c r="P105" s="49">
        <f t="shared" si="13"/>
        <v>0</v>
      </c>
    </row>
    <row r="106" spans="1:16" ht="22.5" x14ac:dyDescent="0.2">
      <c r="A106" s="38" t="s">
        <v>829</v>
      </c>
      <c r="B106" s="39"/>
      <c r="C106" s="47" t="s">
        <v>830</v>
      </c>
      <c r="D106" s="25" t="s">
        <v>156</v>
      </c>
      <c r="E106" s="65">
        <v>1</v>
      </c>
      <c r="F106" s="66"/>
      <c r="G106" s="64"/>
      <c r="H106" s="48">
        <f t="shared" si="7"/>
        <v>0</v>
      </c>
      <c r="I106" s="64"/>
      <c r="J106" s="64"/>
      <c r="K106" s="49">
        <f t="shared" si="8"/>
        <v>0</v>
      </c>
      <c r="L106" s="50">
        <f t="shared" si="9"/>
        <v>0</v>
      </c>
      <c r="M106" s="48">
        <f t="shared" si="10"/>
        <v>0</v>
      </c>
      <c r="N106" s="48">
        <f t="shared" si="11"/>
        <v>0</v>
      </c>
      <c r="O106" s="48">
        <f t="shared" si="12"/>
        <v>0</v>
      </c>
      <c r="P106" s="49">
        <f t="shared" si="13"/>
        <v>0</v>
      </c>
    </row>
    <row r="107" spans="1:16" x14ac:dyDescent="0.2">
      <c r="A107" s="38" t="s">
        <v>831</v>
      </c>
      <c r="B107" s="39"/>
      <c r="C107" s="47" t="s">
        <v>832</v>
      </c>
      <c r="D107" s="25" t="s">
        <v>156</v>
      </c>
      <c r="E107" s="65">
        <v>1</v>
      </c>
      <c r="F107" s="66"/>
      <c r="G107" s="64"/>
      <c r="H107" s="48">
        <f t="shared" si="7"/>
        <v>0</v>
      </c>
      <c r="I107" s="64"/>
      <c r="J107" s="64"/>
      <c r="K107" s="49">
        <f t="shared" si="8"/>
        <v>0</v>
      </c>
      <c r="L107" s="50">
        <f t="shared" si="9"/>
        <v>0</v>
      </c>
      <c r="M107" s="48">
        <f t="shared" si="10"/>
        <v>0</v>
      </c>
      <c r="N107" s="48">
        <f t="shared" si="11"/>
        <v>0</v>
      </c>
      <c r="O107" s="48">
        <f t="shared" si="12"/>
        <v>0</v>
      </c>
      <c r="P107" s="49">
        <f t="shared" si="13"/>
        <v>0</v>
      </c>
    </row>
    <row r="108" spans="1:16" ht="33.75" x14ac:dyDescent="0.2">
      <c r="A108" s="38" t="s">
        <v>833</v>
      </c>
      <c r="B108" s="39"/>
      <c r="C108" s="47" t="s">
        <v>834</v>
      </c>
      <c r="D108" s="25" t="s">
        <v>164</v>
      </c>
      <c r="E108" s="65">
        <v>1</v>
      </c>
      <c r="F108" s="66"/>
      <c r="G108" s="64"/>
      <c r="H108" s="48">
        <f t="shared" si="7"/>
        <v>0</v>
      </c>
      <c r="I108" s="64"/>
      <c r="J108" s="64"/>
      <c r="K108" s="49">
        <f t="shared" si="8"/>
        <v>0</v>
      </c>
      <c r="L108" s="50">
        <f t="shared" si="9"/>
        <v>0</v>
      </c>
      <c r="M108" s="48">
        <f t="shared" si="10"/>
        <v>0</v>
      </c>
      <c r="N108" s="48">
        <f t="shared" si="11"/>
        <v>0</v>
      </c>
      <c r="O108" s="48">
        <f t="shared" si="12"/>
        <v>0</v>
      </c>
      <c r="P108" s="49">
        <f t="shared" si="13"/>
        <v>0</v>
      </c>
    </row>
    <row r="109" spans="1:16" x14ac:dyDescent="0.2">
      <c r="A109" s="38" t="s">
        <v>835</v>
      </c>
      <c r="B109" s="39"/>
      <c r="C109" s="47" t="s">
        <v>836</v>
      </c>
      <c r="D109" s="25" t="s">
        <v>156</v>
      </c>
      <c r="E109" s="65">
        <v>4</v>
      </c>
      <c r="F109" s="66"/>
      <c r="G109" s="64"/>
      <c r="H109" s="48">
        <f t="shared" si="7"/>
        <v>0</v>
      </c>
      <c r="I109" s="64"/>
      <c r="J109" s="64"/>
      <c r="K109" s="49">
        <f t="shared" si="8"/>
        <v>0</v>
      </c>
      <c r="L109" s="50">
        <f t="shared" si="9"/>
        <v>0</v>
      </c>
      <c r="M109" s="48">
        <f t="shared" si="10"/>
        <v>0</v>
      </c>
      <c r="N109" s="48">
        <f t="shared" si="11"/>
        <v>0</v>
      </c>
      <c r="O109" s="48">
        <f t="shared" si="12"/>
        <v>0</v>
      </c>
      <c r="P109" s="49">
        <f t="shared" si="13"/>
        <v>0</v>
      </c>
    </row>
    <row r="110" spans="1:16" x14ac:dyDescent="0.2">
      <c r="A110" s="38" t="s">
        <v>837</v>
      </c>
      <c r="B110" s="39"/>
      <c r="C110" s="47" t="s">
        <v>838</v>
      </c>
      <c r="D110" s="25" t="s">
        <v>156</v>
      </c>
      <c r="E110" s="65">
        <v>1</v>
      </c>
      <c r="F110" s="66"/>
      <c r="G110" s="64"/>
      <c r="H110" s="48">
        <f t="shared" si="7"/>
        <v>0</v>
      </c>
      <c r="I110" s="64"/>
      <c r="J110" s="64"/>
      <c r="K110" s="49">
        <f t="shared" si="8"/>
        <v>0</v>
      </c>
      <c r="L110" s="50">
        <f t="shared" si="9"/>
        <v>0</v>
      </c>
      <c r="M110" s="48">
        <f t="shared" si="10"/>
        <v>0</v>
      </c>
      <c r="N110" s="48">
        <f t="shared" si="11"/>
        <v>0</v>
      </c>
      <c r="O110" s="48">
        <f t="shared" si="12"/>
        <v>0</v>
      </c>
      <c r="P110" s="49">
        <f t="shared" si="13"/>
        <v>0</v>
      </c>
    </row>
    <row r="111" spans="1:16" x14ac:dyDescent="0.2">
      <c r="A111" s="38" t="s">
        <v>839</v>
      </c>
      <c r="B111" s="39"/>
      <c r="C111" s="47" t="s">
        <v>840</v>
      </c>
      <c r="D111" s="25" t="s">
        <v>156</v>
      </c>
      <c r="E111" s="65">
        <v>1</v>
      </c>
      <c r="F111" s="66"/>
      <c r="G111" s="64"/>
      <c r="H111" s="48">
        <f t="shared" si="7"/>
        <v>0</v>
      </c>
      <c r="I111" s="64"/>
      <c r="J111" s="64"/>
      <c r="K111" s="49">
        <f t="shared" si="8"/>
        <v>0</v>
      </c>
      <c r="L111" s="50">
        <f t="shared" si="9"/>
        <v>0</v>
      </c>
      <c r="M111" s="48">
        <f t="shared" si="10"/>
        <v>0</v>
      </c>
      <c r="N111" s="48">
        <f t="shared" si="11"/>
        <v>0</v>
      </c>
      <c r="O111" s="48">
        <f t="shared" si="12"/>
        <v>0</v>
      </c>
      <c r="P111" s="49">
        <f t="shared" si="13"/>
        <v>0</v>
      </c>
    </row>
    <row r="112" spans="1:16" ht="22.5" x14ac:dyDescent="0.2">
      <c r="A112" s="38" t="s">
        <v>841</v>
      </c>
      <c r="B112" s="39"/>
      <c r="C112" s="47" t="s">
        <v>842</v>
      </c>
      <c r="D112" s="25" t="s">
        <v>156</v>
      </c>
      <c r="E112" s="65">
        <v>3</v>
      </c>
      <c r="F112" s="66"/>
      <c r="G112" s="64"/>
      <c r="H112" s="48">
        <f t="shared" si="7"/>
        <v>0</v>
      </c>
      <c r="I112" s="64"/>
      <c r="J112" s="64"/>
      <c r="K112" s="49">
        <f t="shared" si="8"/>
        <v>0</v>
      </c>
      <c r="L112" s="50">
        <f t="shared" si="9"/>
        <v>0</v>
      </c>
      <c r="M112" s="48">
        <f t="shared" si="10"/>
        <v>0</v>
      </c>
      <c r="N112" s="48">
        <f t="shared" si="11"/>
        <v>0</v>
      </c>
      <c r="O112" s="48">
        <f t="shared" si="12"/>
        <v>0</v>
      </c>
      <c r="P112" s="49">
        <f t="shared" si="13"/>
        <v>0</v>
      </c>
    </row>
    <row r="113" spans="1:16" ht="22.5" x14ac:dyDescent="0.2">
      <c r="A113" s="38" t="s">
        <v>843</v>
      </c>
      <c r="B113" s="39"/>
      <c r="C113" s="47" t="s">
        <v>844</v>
      </c>
      <c r="D113" s="25" t="s">
        <v>156</v>
      </c>
      <c r="E113" s="65">
        <v>5</v>
      </c>
      <c r="F113" s="66"/>
      <c r="G113" s="64"/>
      <c r="H113" s="48">
        <f t="shared" si="7"/>
        <v>0</v>
      </c>
      <c r="I113" s="64"/>
      <c r="J113" s="64"/>
      <c r="K113" s="49">
        <f t="shared" si="8"/>
        <v>0</v>
      </c>
      <c r="L113" s="50">
        <f t="shared" si="9"/>
        <v>0</v>
      </c>
      <c r="M113" s="48">
        <f t="shared" si="10"/>
        <v>0</v>
      </c>
      <c r="N113" s="48">
        <f t="shared" si="11"/>
        <v>0</v>
      </c>
      <c r="O113" s="48">
        <f t="shared" si="12"/>
        <v>0</v>
      </c>
      <c r="P113" s="49">
        <f t="shared" si="13"/>
        <v>0</v>
      </c>
    </row>
    <row r="114" spans="1:16" x14ac:dyDescent="0.2">
      <c r="A114" s="38" t="s">
        <v>845</v>
      </c>
      <c r="B114" s="39"/>
      <c r="C114" s="47" t="s">
        <v>846</v>
      </c>
      <c r="D114" s="25" t="s">
        <v>156</v>
      </c>
      <c r="E114" s="65">
        <v>10</v>
      </c>
      <c r="F114" s="66"/>
      <c r="G114" s="64"/>
      <c r="H114" s="48">
        <f t="shared" si="7"/>
        <v>0</v>
      </c>
      <c r="I114" s="64"/>
      <c r="J114" s="64"/>
      <c r="K114" s="49">
        <f t="shared" si="8"/>
        <v>0</v>
      </c>
      <c r="L114" s="50">
        <f t="shared" si="9"/>
        <v>0</v>
      </c>
      <c r="M114" s="48">
        <f t="shared" si="10"/>
        <v>0</v>
      </c>
      <c r="N114" s="48">
        <f t="shared" si="11"/>
        <v>0</v>
      </c>
      <c r="O114" s="48">
        <f t="shared" si="12"/>
        <v>0</v>
      </c>
      <c r="P114" s="49">
        <f t="shared" si="13"/>
        <v>0</v>
      </c>
    </row>
    <row r="115" spans="1:16" ht="22.5" x14ac:dyDescent="0.2">
      <c r="A115" s="38" t="s">
        <v>847</v>
      </c>
      <c r="B115" s="39"/>
      <c r="C115" s="47" t="s">
        <v>848</v>
      </c>
      <c r="D115" s="25" t="s">
        <v>156</v>
      </c>
      <c r="E115" s="65">
        <v>2</v>
      </c>
      <c r="F115" s="66"/>
      <c r="G115" s="64"/>
      <c r="H115" s="48">
        <f t="shared" si="7"/>
        <v>0</v>
      </c>
      <c r="I115" s="64"/>
      <c r="J115" s="64"/>
      <c r="K115" s="49">
        <f t="shared" si="8"/>
        <v>0</v>
      </c>
      <c r="L115" s="50">
        <f t="shared" si="9"/>
        <v>0</v>
      </c>
      <c r="M115" s="48">
        <f t="shared" si="10"/>
        <v>0</v>
      </c>
      <c r="N115" s="48">
        <f t="shared" si="11"/>
        <v>0</v>
      </c>
      <c r="O115" s="48">
        <f t="shared" si="12"/>
        <v>0</v>
      </c>
      <c r="P115" s="49">
        <f t="shared" si="13"/>
        <v>0</v>
      </c>
    </row>
    <row r="116" spans="1:16" ht="22.5" x14ac:dyDescent="0.2">
      <c r="A116" s="38" t="s">
        <v>849</v>
      </c>
      <c r="B116" s="39"/>
      <c r="C116" s="47" t="s">
        <v>850</v>
      </c>
      <c r="D116" s="25" t="s">
        <v>156</v>
      </c>
      <c r="E116" s="65">
        <v>6</v>
      </c>
      <c r="F116" s="66"/>
      <c r="G116" s="64"/>
      <c r="H116" s="48">
        <f t="shared" si="7"/>
        <v>0</v>
      </c>
      <c r="I116" s="64"/>
      <c r="J116" s="64"/>
      <c r="K116" s="49">
        <f t="shared" si="8"/>
        <v>0</v>
      </c>
      <c r="L116" s="50">
        <f t="shared" si="9"/>
        <v>0</v>
      </c>
      <c r="M116" s="48">
        <f t="shared" si="10"/>
        <v>0</v>
      </c>
      <c r="N116" s="48">
        <f t="shared" si="11"/>
        <v>0</v>
      </c>
      <c r="O116" s="48">
        <f t="shared" si="12"/>
        <v>0</v>
      </c>
      <c r="P116" s="49">
        <f t="shared" si="13"/>
        <v>0</v>
      </c>
    </row>
    <row r="117" spans="1:16" ht="22.5" x14ac:dyDescent="0.2">
      <c r="A117" s="38" t="s">
        <v>851</v>
      </c>
      <c r="B117" s="39"/>
      <c r="C117" s="47" t="s">
        <v>852</v>
      </c>
      <c r="D117" s="25" t="s">
        <v>153</v>
      </c>
      <c r="E117" s="65">
        <v>38</v>
      </c>
      <c r="F117" s="66"/>
      <c r="G117" s="64"/>
      <c r="H117" s="48">
        <f t="shared" si="7"/>
        <v>0</v>
      </c>
      <c r="I117" s="64"/>
      <c r="J117" s="64"/>
      <c r="K117" s="49">
        <f t="shared" si="8"/>
        <v>0</v>
      </c>
      <c r="L117" s="50">
        <f t="shared" si="9"/>
        <v>0</v>
      </c>
      <c r="M117" s="48">
        <f t="shared" si="10"/>
        <v>0</v>
      </c>
      <c r="N117" s="48">
        <f t="shared" si="11"/>
        <v>0</v>
      </c>
      <c r="O117" s="48">
        <f t="shared" si="12"/>
        <v>0</v>
      </c>
      <c r="P117" s="49">
        <f t="shared" si="13"/>
        <v>0</v>
      </c>
    </row>
    <row r="118" spans="1:16" ht="22.5" x14ac:dyDescent="0.2">
      <c r="A118" s="38" t="s">
        <v>853</v>
      </c>
      <c r="B118" s="39"/>
      <c r="C118" s="47" t="s">
        <v>854</v>
      </c>
      <c r="D118" s="25" t="s">
        <v>153</v>
      </c>
      <c r="E118" s="65">
        <v>6</v>
      </c>
      <c r="F118" s="66"/>
      <c r="G118" s="64"/>
      <c r="H118" s="48">
        <f t="shared" si="7"/>
        <v>0</v>
      </c>
      <c r="I118" s="64"/>
      <c r="J118" s="64"/>
      <c r="K118" s="49">
        <f t="shared" si="8"/>
        <v>0</v>
      </c>
      <c r="L118" s="50">
        <f t="shared" si="9"/>
        <v>0</v>
      </c>
      <c r="M118" s="48">
        <f t="shared" si="10"/>
        <v>0</v>
      </c>
      <c r="N118" s="48">
        <f t="shared" si="11"/>
        <v>0</v>
      </c>
      <c r="O118" s="48">
        <f t="shared" si="12"/>
        <v>0</v>
      </c>
      <c r="P118" s="49">
        <f t="shared" si="13"/>
        <v>0</v>
      </c>
    </row>
    <row r="119" spans="1:16" ht="22.5" x14ac:dyDescent="0.2">
      <c r="A119" s="38" t="s">
        <v>855</v>
      </c>
      <c r="B119" s="39"/>
      <c r="C119" s="47" t="s">
        <v>856</v>
      </c>
      <c r="D119" s="25" t="s">
        <v>153</v>
      </c>
      <c r="E119" s="65">
        <v>2</v>
      </c>
      <c r="F119" s="66"/>
      <c r="G119" s="64"/>
      <c r="H119" s="48">
        <f t="shared" si="7"/>
        <v>0</v>
      </c>
      <c r="I119" s="64"/>
      <c r="J119" s="64"/>
      <c r="K119" s="49">
        <f t="shared" si="8"/>
        <v>0</v>
      </c>
      <c r="L119" s="50">
        <f t="shared" si="9"/>
        <v>0</v>
      </c>
      <c r="M119" s="48">
        <f t="shared" si="10"/>
        <v>0</v>
      </c>
      <c r="N119" s="48">
        <f t="shared" si="11"/>
        <v>0</v>
      </c>
      <c r="O119" s="48">
        <f t="shared" si="12"/>
        <v>0</v>
      </c>
      <c r="P119" s="49">
        <f t="shared" si="13"/>
        <v>0</v>
      </c>
    </row>
    <row r="120" spans="1:16" x14ac:dyDescent="0.2">
      <c r="A120" s="38" t="s">
        <v>857</v>
      </c>
      <c r="B120" s="39"/>
      <c r="C120" s="47" t="s">
        <v>705</v>
      </c>
      <c r="D120" s="25" t="s">
        <v>164</v>
      </c>
      <c r="E120" s="65">
        <v>1</v>
      </c>
      <c r="F120" s="66"/>
      <c r="G120" s="64"/>
      <c r="H120" s="48">
        <f t="shared" si="7"/>
        <v>0</v>
      </c>
      <c r="I120" s="64"/>
      <c r="J120" s="64"/>
      <c r="K120" s="49">
        <f t="shared" si="8"/>
        <v>0</v>
      </c>
      <c r="L120" s="50">
        <f t="shared" si="9"/>
        <v>0</v>
      </c>
      <c r="M120" s="48">
        <f t="shared" si="10"/>
        <v>0</v>
      </c>
      <c r="N120" s="48">
        <f t="shared" si="11"/>
        <v>0</v>
      </c>
      <c r="O120" s="48">
        <f t="shared" si="12"/>
        <v>0</v>
      </c>
      <c r="P120" s="49">
        <f t="shared" si="13"/>
        <v>0</v>
      </c>
    </row>
    <row r="121" spans="1:16" x14ac:dyDescent="0.2">
      <c r="A121" s="38" t="s">
        <v>858</v>
      </c>
      <c r="B121" s="39"/>
      <c r="C121" s="47" t="s">
        <v>703</v>
      </c>
      <c r="D121" s="25" t="s">
        <v>164</v>
      </c>
      <c r="E121" s="65">
        <v>1</v>
      </c>
      <c r="F121" s="66"/>
      <c r="G121" s="64"/>
      <c r="H121" s="48">
        <f t="shared" si="7"/>
        <v>0</v>
      </c>
      <c r="I121" s="64"/>
      <c r="J121" s="64"/>
      <c r="K121" s="49">
        <f t="shared" si="8"/>
        <v>0</v>
      </c>
      <c r="L121" s="50">
        <f t="shared" si="9"/>
        <v>0</v>
      </c>
      <c r="M121" s="48">
        <f t="shared" si="10"/>
        <v>0</v>
      </c>
      <c r="N121" s="48">
        <f t="shared" si="11"/>
        <v>0</v>
      </c>
      <c r="O121" s="48">
        <f t="shared" si="12"/>
        <v>0</v>
      </c>
      <c r="P121" s="49">
        <f t="shared" si="13"/>
        <v>0</v>
      </c>
    </row>
    <row r="122" spans="1:16" ht="22.5" x14ac:dyDescent="0.2">
      <c r="A122" s="38" t="s">
        <v>859</v>
      </c>
      <c r="B122" s="39"/>
      <c r="C122" s="47" t="s">
        <v>860</v>
      </c>
      <c r="D122" s="25" t="s">
        <v>164</v>
      </c>
      <c r="E122" s="65">
        <v>1</v>
      </c>
      <c r="F122" s="66"/>
      <c r="G122" s="64"/>
      <c r="H122" s="48">
        <f t="shared" si="7"/>
        <v>0</v>
      </c>
      <c r="I122" s="64"/>
      <c r="J122" s="64"/>
      <c r="K122" s="49">
        <f t="shared" si="8"/>
        <v>0</v>
      </c>
      <c r="L122" s="50">
        <f t="shared" si="9"/>
        <v>0</v>
      </c>
      <c r="M122" s="48">
        <f t="shared" si="10"/>
        <v>0</v>
      </c>
      <c r="N122" s="48">
        <f t="shared" si="11"/>
        <v>0</v>
      </c>
      <c r="O122" s="48">
        <f t="shared" si="12"/>
        <v>0</v>
      </c>
      <c r="P122" s="49">
        <f t="shared" si="13"/>
        <v>0</v>
      </c>
    </row>
    <row r="123" spans="1:16" ht="22.5" x14ac:dyDescent="0.2">
      <c r="A123" s="38" t="s">
        <v>861</v>
      </c>
      <c r="B123" s="39"/>
      <c r="C123" s="47" t="s">
        <v>862</v>
      </c>
      <c r="D123" s="25" t="s">
        <v>744</v>
      </c>
      <c r="E123" s="65" t="s">
        <v>863</v>
      </c>
      <c r="F123" s="66"/>
      <c r="G123" s="64"/>
      <c r="H123" s="48">
        <f t="shared" si="7"/>
        <v>0</v>
      </c>
      <c r="I123" s="64"/>
      <c r="J123" s="64"/>
      <c r="K123" s="49">
        <f t="shared" si="8"/>
        <v>0</v>
      </c>
      <c r="L123" s="50">
        <f t="shared" si="9"/>
        <v>0</v>
      </c>
      <c r="M123" s="48">
        <f t="shared" si="10"/>
        <v>0</v>
      </c>
      <c r="N123" s="48">
        <f t="shared" si="11"/>
        <v>0</v>
      </c>
      <c r="O123" s="48">
        <f t="shared" si="12"/>
        <v>0</v>
      </c>
      <c r="P123" s="49">
        <f t="shared" si="13"/>
        <v>0</v>
      </c>
    </row>
    <row r="124" spans="1:16" x14ac:dyDescent="0.2">
      <c r="A124" s="38" t="s">
        <v>864</v>
      </c>
      <c r="B124" s="39"/>
      <c r="C124" s="47" t="s">
        <v>865</v>
      </c>
      <c r="D124" s="25" t="s">
        <v>164</v>
      </c>
      <c r="E124" s="65">
        <v>1</v>
      </c>
      <c r="F124" s="66"/>
      <c r="G124" s="64"/>
      <c r="H124" s="48">
        <f t="shared" si="7"/>
        <v>0</v>
      </c>
      <c r="I124" s="64"/>
      <c r="J124" s="64"/>
      <c r="K124" s="49">
        <f t="shared" si="8"/>
        <v>0</v>
      </c>
      <c r="L124" s="50">
        <f t="shared" si="9"/>
        <v>0</v>
      </c>
      <c r="M124" s="48">
        <f t="shared" si="10"/>
        <v>0</v>
      </c>
      <c r="N124" s="48">
        <f t="shared" si="11"/>
        <v>0</v>
      </c>
      <c r="O124" s="48">
        <f t="shared" si="12"/>
        <v>0</v>
      </c>
      <c r="P124" s="49">
        <f t="shared" si="13"/>
        <v>0</v>
      </c>
    </row>
    <row r="125" spans="1:16" ht="11.25" customHeight="1" x14ac:dyDescent="0.2">
      <c r="A125" s="38" t="s">
        <v>866</v>
      </c>
      <c r="B125" s="39"/>
      <c r="C125" s="47" t="s">
        <v>867</v>
      </c>
      <c r="D125" s="25" t="s">
        <v>164</v>
      </c>
      <c r="E125" s="65">
        <v>1</v>
      </c>
      <c r="F125" s="66"/>
      <c r="G125" s="64"/>
      <c r="H125" s="48">
        <f t="shared" si="7"/>
        <v>0</v>
      </c>
      <c r="I125" s="64"/>
      <c r="J125" s="64"/>
      <c r="K125" s="49">
        <f t="shared" si="8"/>
        <v>0</v>
      </c>
      <c r="L125" s="50">
        <f t="shared" si="9"/>
        <v>0</v>
      </c>
      <c r="M125" s="48">
        <f t="shared" si="10"/>
        <v>0</v>
      </c>
      <c r="N125" s="48">
        <f t="shared" si="11"/>
        <v>0</v>
      </c>
      <c r="O125" s="48">
        <f t="shared" si="12"/>
        <v>0</v>
      </c>
      <c r="P125" s="49">
        <f t="shared" si="13"/>
        <v>0</v>
      </c>
    </row>
    <row r="126" spans="1:16" ht="33.75" x14ac:dyDescent="0.2">
      <c r="A126" s="38" t="s">
        <v>868</v>
      </c>
      <c r="B126" s="39"/>
      <c r="C126" s="47" t="s">
        <v>869</v>
      </c>
      <c r="D126" s="25" t="s">
        <v>164</v>
      </c>
      <c r="E126" s="65">
        <v>1</v>
      </c>
      <c r="F126" s="66"/>
      <c r="G126" s="64"/>
      <c r="H126" s="48">
        <f t="shared" si="7"/>
        <v>0</v>
      </c>
      <c r="I126" s="64"/>
      <c r="J126" s="64"/>
      <c r="K126" s="49">
        <f t="shared" si="8"/>
        <v>0</v>
      </c>
      <c r="L126" s="50">
        <f t="shared" si="9"/>
        <v>0</v>
      </c>
      <c r="M126" s="48">
        <f t="shared" si="10"/>
        <v>0</v>
      </c>
      <c r="N126" s="48">
        <f t="shared" si="11"/>
        <v>0</v>
      </c>
      <c r="O126" s="48">
        <f t="shared" si="12"/>
        <v>0</v>
      </c>
      <c r="P126" s="49">
        <f t="shared" si="13"/>
        <v>0</v>
      </c>
    </row>
    <row r="127" spans="1:16" x14ac:dyDescent="0.2">
      <c r="A127" s="38" t="s">
        <v>870</v>
      </c>
      <c r="B127" s="39"/>
      <c r="C127" s="47" t="s">
        <v>871</v>
      </c>
      <c r="D127" s="25" t="s">
        <v>164</v>
      </c>
      <c r="E127" s="65">
        <v>1</v>
      </c>
      <c r="F127" s="66"/>
      <c r="G127" s="64"/>
      <c r="H127" s="48">
        <f t="shared" si="7"/>
        <v>0</v>
      </c>
      <c r="I127" s="64"/>
      <c r="J127" s="64"/>
      <c r="K127" s="49">
        <f t="shared" si="8"/>
        <v>0</v>
      </c>
      <c r="L127" s="50">
        <f t="shared" si="9"/>
        <v>0</v>
      </c>
      <c r="M127" s="48">
        <f t="shared" si="10"/>
        <v>0</v>
      </c>
      <c r="N127" s="48">
        <f t="shared" si="11"/>
        <v>0</v>
      </c>
      <c r="O127" s="48">
        <f t="shared" si="12"/>
        <v>0</v>
      </c>
      <c r="P127" s="49">
        <f t="shared" si="13"/>
        <v>0</v>
      </c>
    </row>
    <row r="128" spans="1:16" ht="22.5" x14ac:dyDescent="0.2">
      <c r="A128" s="38" t="s">
        <v>872</v>
      </c>
      <c r="B128" s="39"/>
      <c r="C128" s="47" t="s">
        <v>873</v>
      </c>
      <c r="D128" s="25" t="s">
        <v>164</v>
      </c>
      <c r="E128" s="65">
        <v>1</v>
      </c>
      <c r="F128" s="66"/>
      <c r="G128" s="64"/>
      <c r="H128" s="48">
        <f t="shared" si="7"/>
        <v>0</v>
      </c>
      <c r="I128" s="64"/>
      <c r="J128" s="64"/>
      <c r="K128" s="49">
        <f t="shared" si="8"/>
        <v>0</v>
      </c>
      <c r="L128" s="50">
        <f t="shared" si="9"/>
        <v>0</v>
      </c>
      <c r="M128" s="48">
        <f t="shared" si="10"/>
        <v>0</v>
      </c>
      <c r="N128" s="48">
        <f t="shared" si="11"/>
        <v>0</v>
      </c>
      <c r="O128" s="48">
        <f t="shared" si="12"/>
        <v>0</v>
      </c>
      <c r="P128" s="49">
        <f t="shared" si="13"/>
        <v>0</v>
      </c>
    </row>
    <row r="129" spans="1:16" ht="22.5" x14ac:dyDescent="0.2">
      <c r="A129" s="38" t="s">
        <v>874</v>
      </c>
      <c r="B129" s="39"/>
      <c r="C129" s="47" t="s">
        <v>875</v>
      </c>
      <c r="D129" s="25" t="s">
        <v>164</v>
      </c>
      <c r="E129" s="65">
        <v>1</v>
      </c>
      <c r="F129" s="66"/>
      <c r="G129" s="64"/>
      <c r="H129" s="48">
        <f t="shared" si="7"/>
        <v>0</v>
      </c>
      <c r="I129" s="64"/>
      <c r="J129" s="64"/>
      <c r="K129" s="49">
        <f t="shared" si="8"/>
        <v>0</v>
      </c>
      <c r="L129" s="50">
        <f t="shared" si="9"/>
        <v>0</v>
      </c>
      <c r="M129" s="48">
        <f t="shared" si="10"/>
        <v>0</v>
      </c>
      <c r="N129" s="48">
        <f t="shared" si="11"/>
        <v>0</v>
      </c>
      <c r="O129" s="48">
        <f t="shared" si="12"/>
        <v>0</v>
      </c>
      <c r="P129" s="49">
        <f t="shared" si="13"/>
        <v>0</v>
      </c>
    </row>
    <row r="130" spans="1:16" x14ac:dyDescent="0.2">
      <c r="A130" s="38" t="s">
        <v>876</v>
      </c>
      <c r="B130" s="39"/>
      <c r="C130" s="47" t="s">
        <v>877</v>
      </c>
      <c r="D130" s="25" t="s">
        <v>164</v>
      </c>
      <c r="E130" s="65">
        <v>1</v>
      </c>
      <c r="F130" s="66"/>
      <c r="G130" s="64"/>
      <c r="H130" s="48">
        <f t="shared" si="7"/>
        <v>0</v>
      </c>
      <c r="I130" s="64"/>
      <c r="J130" s="64"/>
      <c r="K130" s="49">
        <f t="shared" si="8"/>
        <v>0</v>
      </c>
      <c r="L130" s="50">
        <f t="shared" si="9"/>
        <v>0</v>
      </c>
      <c r="M130" s="48">
        <f t="shared" si="10"/>
        <v>0</v>
      </c>
      <c r="N130" s="48">
        <f t="shared" si="11"/>
        <v>0</v>
      </c>
      <c r="O130" s="48">
        <f t="shared" si="12"/>
        <v>0</v>
      </c>
      <c r="P130" s="49">
        <f t="shared" si="13"/>
        <v>0</v>
      </c>
    </row>
    <row r="131" spans="1:16" ht="22.5" x14ac:dyDescent="0.2">
      <c r="A131" s="38" t="s">
        <v>878</v>
      </c>
      <c r="B131" s="39"/>
      <c r="C131" s="47" t="s">
        <v>879</v>
      </c>
      <c r="D131" s="25" t="s">
        <v>164</v>
      </c>
      <c r="E131" s="65">
        <v>1</v>
      </c>
      <c r="F131" s="66"/>
      <c r="G131" s="64"/>
      <c r="H131" s="48">
        <f t="shared" si="7"/>
        <v>0</v>
      </c>
      <c r="I131" s="64"/>
      <c r="J131" s="64"/>
      <c r="K131" s="49">
        <f t="shared" si="8"/>
        <v>0</v>
      </c>
      <c r="L131" s="50">
        <f t="shared" si="9"/>
        <v>0</v>
      </c>
      <c r="M131" s="48">
        <f t="shared" si="10"/>
        <v>0</v>
      </c>
      <c r="N131" s="48">
        <f t="shared" si="11"/>
        <v>0</v>
      </c>
      <c r="O131" s="48">
        <f t="shared" si="12"/>
        <v>0</v>
      </c>
      <c r="P131" s="49">
        <f t="shared" si="13"/>
        <v>0</v>
      </c>
    </row>
    <row r="132" spans="1:16" ht="45.75" thickBot="1" x14ac:dyDescent="0.25">
      <c r="A132" s="38" t="s">
        <v>880</v>
      </c>
      <c r="B132" s="39"/>
      <c r="C132" s="47" t="s">
        <v>881</v>
      </c>
      <c r="D132" s="25" t="s">
        <v>153</v>
      </c>
      <c r="E132" s="65">
        <v>30</v>
      </c>
      <c r="F132" s="66"/>
      <c r="G132" s="64"/>
      <c r="H132" s="48">
        <f t="shared" si="7"/>
        <v>0</v>
      </c>
      <c r="I132" s="64"/>
      <c r="J132" s="64"/>
      <c r="K132" s="49">
        <f t="shared" si="8"/>
        <v>0</v>
      </c>
      <c r="L132" s="50">
        <f t="shared" si="9"/>
        <v>0</v>
      </c>
      <c r="M132" s="48">
        <f t="shared" si="10"/>
        <v>0</v>
      </c>
      <c r="N132" s="48">
        <f t="shared" si="11"/>
        <v>0</v>
      </c>
      <c r="O132" s="48">
        <f t="shared" si="12"/>
        <v>0</v>
      </c>
      <c r="P132" s="49">
        <f t="shared" si="13"/>
        <v>0</v>
      </c>
    </row>
    <row r="133" spans="1:16" ht="12" thickBot="1" x14ac:dyDescent="0.25">
      <c r="A133" s="170" t="s">
        <v>54</v>
      </c>
      <c r="B133" s="171"/>
      <c r="C133" s="171"/>
      <c r="D133" s="171"/>
      <c r="E133" s="171"/>
      <c r="F133" s="171"/>
      <c r="G133" s="171"/>
      <c r="H133" s="171"/>
      <c r="I133" s="171"/>
      <c r="J133" s="171"/>
      <c r="K133" s="172"/>
      <c r="L133" s="67">
        <f>SUM(L14:L132)</f>
        <v>0</v>
      </c>
      <c r="M133" s="68">
        <f>SUM(M14:M132)</f>
        <v>0</v>
      </c>
      <c r="N133" s="68">
        <f>SUM(N14:N132)</f>
        <v>0</v>
      </c>
      <c r="O133" s="68">
        <f>SUM(O14:O132)</f>
        <v>0</v>
      </c>
      <c r="P133" s="69">
        <f>SUM(P14:P132)</f>
        <v>0</v>
      </c>
    </row>
    <row r="134" spans="1:16" x14ac:dyDescent="0.2">
      <c r="A134" s="17"/>
      <c r="B134" s="17"/>
      <c r="C134" s="17"/>
      <c r="D134" s="17"/>
      <c r="E134" s="17"/>
      <c r="F134" s="17"/>
      <c r="G134" s="17"/>
      <c r="H134" s="17"/>
      <c r="I134" s="17"/>
      <c r="J134" s="17"/>
      <c r="K134" s="17"/>
      <c r="L134" s="17"/>
      <c r="M134" s="17"/>
      <c r="N134" s="17"/>
      <c r="O134" s="17"/>
      <c r="P134" s="17"/>
    </row>
    <row r="135" spans="1:16" x14ac:dyDescent="0.2">
      <c r="A135" s="17"/>
      <c r="B135" s="17"/>
      <c r="C135" s="17"/>
      <c r="D135" s="17"/>
      <c r="E135" s="17"/>
      <c r="F135" s="17"/>
      <c r="G135" s="17"/>
      <c r="H135" s="17"/>
      <c r="I135" s="17"/>
      <c r="J135" s="17"/>
      <c r="K135" s="17"/>
      <c r="L135" s="17"/>
      <c r="M135" s="17"/>
      <c r="N135" s="17"/>
      <c r="O135" s="17"/>
      <c r="P135" s="17"/>
    </row>
    <row r="136" spans="1:16" x14ac:dyDescent="0.2">
      <c r="A136" s="1" t="s">
        <v>14</v>
      </c>
      <c r="B136" s="17"/>
      <c r="C136" s="169">
        <f>'Piel.Nr.19 Kopsavilkums'!C35:H35</f>
        <v>0</v>
      </c>
      <c r="D136" s="169"/>
      <c r="E136" s="169"/>
      <c r="F136" s="169"/>
      <c r="G136" s="169"/>
      <c r="H136" s="169"/>
      <c r="I136" s="17"/>
      <c r="J136" s="17"/>
      <c r="K136" s="17"/>
      <c r="L136" s="17"/>
      <c r="M136" s="17"/>
      <c r="N136" s="17"/>
      <c r="O136" s="17"/>
      <c r="P136" s="17"/>
    </row>
    <row r="137" spans="1:16" x14ac:dyDescent="0.2">
      <c r="A137" s="17"/>
      <c r="B137" s="17"/>
      <c r="C137" s="121" t="s">
        <v>15</v>
      </c>
      <c r="D137" s="121"/>
      <c r="E137" s="121"/>
      <c r="F137" s="121"/>
      <c r="G137" s="121"/>
      <c r="H137" s="121"/>
      <c r="I137" s="17"/>
      <c r="J137" s="17"/>
      <c r="K137" s="17"/>
      <c r="L137" s="17"/>
      <c r="M137" s="17"/>
      <c r="N137" s="17"/>
      <c r="O137" s="17"/>
      <c r="P137" s="17"/>
    </row>
    <row r="138" spans="1:16" x14ac:dyDescent="0.2">
      <c r="A138" s="17"/>
      <c r="B138" s="17"/>
      <c r="C138" s="17"/>
      <c r="D138" s="17"/>
      <c r="E138" s="17"/>
      <c r="F138" s="17"/>
      <c r="G138" s="17"/>
      <c r="H138" s="17"/>
      <c r="I138" s="17"/>
      <c r="J138" s="17"/>
      <c r="K138" s="17"/>
      <c r="L138" s="17"/>
      <c r="M138" s="17"/>
      <c r="N138" s="17"/>
      <c r="O138" s="17"/>
      <c r="P138" s="17"/>
    </row>
    <row r="139" spans="1:16" x14ac:dyDescent="0.2">
      <c r="A139" s="86" t="str">
        <f>'Piel.Nr.19 Kopsavilkums'!A38</f>
        <v>Tāme sastādīta 20__. gada __. _________</v>
      </c>
      <c r="B139" s="87"/>
      <c r="C139" s="87"/>
      <c r="D139" s="87"/>
      <c r="E139" s="17"/>
      <c r="F139" s="17"/>
      <c r="G139" s="17"/>
      <c r="H139" s="17"/>
      <c r="I139" s="17"/>
      <c r="J139" s="17"/>
      <c r="K139" s="17"/>
      <c r="L139" s="17"/>
      <c r="M139" s="17"/>
      <c r="N139" s="17"/>
      <c r="O139" s="17"/>
      <c r="P139" s="17"/>
    </row>
    <row r="140" spans="1:16" x14ac:dyDescent="0.2">
      <c r="A140" s="17"/>
      <c r="B140" s="17"/>
      <c r="C140" s="17"/>
      <c r="D140" s="17"/>
      <c r="E140" s="17"/>
      <c r="F140" s="17"/>
      <c r="G140" s="17"/>
      <c r="H140" s="17"/>
      <c r="I140" s="17"/>
      <c r="J140" s="17"/>
      <c r="K140" s="17"/>
      <c r="L140" s="17"/>
      <c r="M140" s="17"/>
      <c r="N140" s="17"/>
      <c r="O140" s="17"/>
      <c r="P140" s="17"/>
    </row>
    <row r="141" spans="1:16" x14ac:dyDescent="0.2">
      <c r="A141" s="1" t="s">
        <v>38</v>
      </c>
      <c r="B141" s="17"/>
      <c r="C141" s="169">
        <f>'Piel.Nr.19 Kopsavilkums'!C40:H40</f>
        <v>0</v>
      </c>
      <c r="D141" s="169"/>
      <c r="E141" s="169"/>
      <c r="F141" s="169"/>
      <c r="G141" s="169"/>
      <c r="H141" s="169"/>
      <c r="I141" s="17"/>
      <c r="J141" s="17"/>
      <c r="K141" s="17"/>
      <c r="L141" s="17"/>
      <c r="M141" s="17"/>
      <c r="N141" s="17"/>
      <c r="O141" s="17"/>
      <c r="P141" s="17"/>
    </row>
    <row r="142" spans="1:16" x14ac:dyDescent="0.2">
      <c r="A142" s="17"/>
      <c r="B142" s="17"/>
      <c r="C142" s="121" t="s">
        <v>15</v>
      </c>
      <c r="D142" s="121"/>
      <c r="E142" s="121"/>
      <c r="F142" s="121"/>
      <c r="G142" s="121"/>
      <c r="H142" s="121"/>
      <c r="I142" s="17"/>
      <c r="J142" s="17"/>
      <c r="K142" s="17"/>
      <c r="L142" s="17"/>
      <c r="M142" s="17"/>
      <c r="N142" s="17"/>
      <c r="O142" s="17"/>
      <c r="P142" s="17"/>
    </row>
    <row r="143" spans="1:16" x14ac:dyDescent="0.2">
      <c r="A143" s="17"/>
      <c r="B143" s="17"/>
      <c r="C143" s="17"/>
      <c r="D143" s="17"/>
      <c r="E143" s="17"/>
      <c r="F143" s="17"/>
      <c r="G143" s="17"/>
      <c r="H143" s="17"/>
      <c r="I143" s="17"/>
      <c r="J143" s="17"/>
      <c r="K143" s="17"/>
      <c r="L143" s="17"/>
      <c r="M143" s="17"/>
      <c r="N143" s="17"/>
      <c r="O143" s="17"/>
      <c r="P143" s="17"/>
    </row>
    <row r="144" spans="1:16" x14ac:dyDescent="0.2">
      <c r="A144" s="86" t="s">
        <v>57</v>
      </c>
      <c r="B144" s="87"/>
      <c r="C144" s="91">
        <f>'Piel.Nr.19 Kopsavilkums'!C43</f>
        <v>0</v>
      </c>
      <c r="D144" s="51"/>
      <c r="E144" s="17"/>
      <c r="F144" s="17"/>
      <c r="G144" s="17"/>
      <c r="H144" s="17"/>
      <c r="I144" s="17"/>
      <c r="J144" s="17"/>
      <c r="K144" s="17"/>
      <c r="L144" s="17"/>
      <c r="M144" s="17"/>
      <c r="N144" s="17"/>
      <c r="O144" s="17"/>
      <c r="P144" s="17"/>
    </row>
    <row r="145" spans="1:16" x14ac:dyDescent="0.2">
      <c r="A145" s="17"/>
      <c r="B145" s="17"/>
      <c r="C145" s="17"/>
      <c r="D145" s="17"/>
      <c r="E145" s="17"/>
      <c r="F145" s="17"/>
      <c r="G145" s="17"/>
      <c r="H145" s="17"/>
      <c r="I145" s="17"/>
      <c r="J145" s="17"/>
      <c r="K145" s="17"/>
      <c r="L145" s="17"/>
      <c r="M145" s="17"/>
      <c r="N145" s="17"/>
      <c r="O145" s="17"/>
      <c r="P145" s="17"/>
    </row>
  </sheetData>
  <mergeCells count="22">
    <mergeCell ref="C2:I2"/>
    <mergeCell ref="C3:I3"/>
    <mergeCell ref="D5:L5"/>
    <mergeCell ref="D6:L6"/>
    <mergeCell ref="D7:L7"/>
    <mergeCell ref="N9:O9"/>
    <mergeCell ref="A12:A13"/>
    <mergeCell ref="B12:B13"/>
    <mergeCell ref="C12:C13"/>
    <mergeCell ref="D12:D13"/>
    <mergeCell ref="E12:E13"/>
    <mergeCell ref="L12:P12"/>
    <mergeCell ref="C142:H142"/>
    <mergeCell ref="C4:I4"/>
    <mergeCell ref="F12:K12"/>
    <mergeCell ref="A9:F9"/>
    <mergeCell ref="J9:M9"/>
    <mergeCell ref="D8:L8"/>
    <mergeCell ref="A133:K133"/>
    <mergeCell ref="C136:H136"/>
    <mergeCell ref="C137:H137"/>
    <mergeCell ref="C141:H141"/>
  </mergeCells>
  <conditionalFormatting sqref="N9:O9">
    <cfRule type="cellIs" dxfId="59" priority="31" operator="equal">
      <formula>0</formula>
    </cfRule>
  </conditionalFormatting>
  <conditionalFormatting sqref="A9:F9">
    <cfRule type="containsText" dxfId="58" priority="29"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57" priority="28" operator="equal">
      <formula>0</formula>
    </cfRule>
  </conditionalFormatting>
  <conditionalFormatting sqref="O10">
    <cfRule type="cellIs" dxfId="56" priority="27" operator="equal">
      <formula>"20__. gada __. _________"</formula>
    </cfRule>
  </conditionalFormatting>
  <conditionalFormatting sqref="A133:K133">
    <cfRule type="containsText" dxfId="55" priority="26" operator="containsText" text="Tiešās izmaksas kopā, t. sk. darba devēja sociālais nodoklis __.__% ">
      <formula>NOT(ISERROR(SEARCH("Tiešās izmaksas kopā, t. sk. darba devēja sociālais nodoklis __.__% ",A133)))</formula>
    </cfRule>
  </conditionalFormatting>
  <conditionalFormatting sqref="L133:P133">
    <cfRule type="cellIs" dxfId="54" priority="21" operator="equal">
      <formula>0</formula>
    </cfRule>
  </conditionalFormatting>
  <conditionalFormatting sqref="C4:I4">
    <cfRule type="cellIs" dxfId="53" priority="20" operator="equal">
      <formula>0</formula>
    </cfRule>
  </conditionalFormatting>
  <conditionalFormatting sqref="D5:L8">
    <cfRule type="cellIs" dxfId="52" priority="17" operator="equal">
      <formula>0</formula>
    </cfRule>
  </conditionalFormatting>
  <conditionalFormatting sqref="C141:H141">
    <cfRule type="cellIs" dxfId="51" priority="10" operator="equal">
      <formula>0</formula>
    </cfRule>
  </conditionalFormatting>
  <conditionalFormatting sqref="C136:H136">
    <cfRule type="cellIs" dxfId="50" priority="9" operator="equal">
      <formula>0</formula>
    </cfRule>
  </conditionalFormatting>
  <conditionalFormatting sqref="P10">
    <cfRule type="cellIs" dxfId="49" priority="13" operator="equal">
      <formula>"20__. gada __. _________"</formula>
    </cfRule>
  </conditionalFormatting>
  <conditionalFormatting sqref="C141:H141 C144 C136:H136">
    <cfRule type="cellIs" dxfId="48" priority="8" operator="equal">
      <formula>0</formula>
    </cfRule>
  </conditionalFormatting>
  <conditionalFormatting sqref="D1">
    <cfRule type="cellIs" dxfId="47" priority="7" operator="equal">
      <formula>0</formula>
    </cfRule>
  </conditionalFormatting>
  <conditionalFormatting sqref="A14:B71 I14:J71 D14:G71 D73:G132 I73:J132 A73:B132">
    <cfRule type="cellIs" dxfId="46" priority="6" operator="equal">
      <formula>0</formula>
    </cfRule>
  </conditionalFormatting>
  <conditionalFormatting sqref="H14:H71 K14:P71 K73:P132 H73:H132">
    <cfRule type="cellIs" dxfId="45" priority="5" operator="equal">
      <formula>0</formula>
    </cfRule>
  </conditionalFormatting>
  <conditionalFormatting sqref="C14:C71 C73:C132">
    <cfRule type="cellIs" dxfId="44" priority="4" operator="equal">
      <formula>0</formula>
    </cfRule>
  </conditionalFormatting>
  <conditionalFormatting sqref="A72:B72 I72:J72 D72:G72">
    <cfRule type="cellIs" dxfId="43" priority="3" operator="equal">
      <formula>0</formula>
    </cfRule>
  </conditionalFormatting>
  <conditionalFormatting sqref="H72 K72:P72">
    <cfRule type="cellIs" dxfId="42" priority="2" operator="equal">
      <formula>0</formula>
    </cfRule>
  </conditionalFormatting>
  <conditionalFormatting sqref="C72">
    <cfRule type="cellIs" dxfId="41" priority="1" operator="equal">
      <formula>0</formula>
    </cfRule>
  </conditionalFormatting>
  <pageMargins left="0.7" right="0.7" top="0.75" bottom="0.75" header="0.3" footer="0.3"/>
  <pageSetup paperSize="9" scale="92" orientation="landscape" r:id="rId1"/>
  <extLst>
    <ext xmlns:x14="http://schemas.microsoft.com/office/spreadsheetml/2009/9/main" uri="{78C0D931-6437-407d-A8EE-F0AAD7539E65}">
      <x14:conditionalFormattings>
        <x14:conditionalFormatting xmlns:xm="http://schemas.microsoft.com/office/excel/2006/main">
          <x14:cfRule type="containsText" priority="12" operator="containsText" id="{160D584C-64FF-402E-862E-BC36A5AEB0A3}">
            <xm:f>NOT(ISERROR(SEARCH("Tāme sastādīta ____. gada ___. ______________",A139)))</xm:f>
            <xm:f>"Tāme sastādīta ____. gada ___. ______________"</xm:f>
            <x14:dxf>
              <font>
                <color auto="1"/>
              </font>
              <fill>
                <patternFill>
                  <bgColor rgb="FFC6EFCE"/>
                </patternFill>
              </fill>
            </x14:dxf>
          </x14:cfRule>
          <xm:sqref>A139</xm:sqref>
        </x14:conditionalFormatting>
        <x14:conditionalFormatting xmlns:xm="http://schemas.microsoft.com/office/excel/2006/main">
          <x14:cfRule type="containsText" priority="11" operator="containsText" id="{E1217419-522C-47B8-8672-CC9D11C3FC05}">
            <xm:f>NOT(ISERROR(SEARCH("Sertifikāta Nr. _________________________________",A144)))</xm:f>
            <xm:f>"Sertifikāta Nr. _________________________________"</xm:f>
            <x14:dxf>
              <font>
                <color auto="1"/>
              </font>
              <fill>
                <patternFill>
                  <bgColor rgb="FFC6EFCE"/>
                </patternFill>
              </fill>
            </x14:dxf>
          </x14:cfRule>
          <xm:sqref>A144</xm:sqref>
        </x14:conditionalFormatting>
      </x14:conditionalFormatting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P231"/>
  <sheetViews>
    <sheetView view="pageBreakPreview" topLeftCell="A177" zoomScale="60" zoomScaleNormal="100" workbookViewId="0">
      <selection activeCell="W15" sqref="W15"/>
    </sheetView>
  </sheetViews>
  <sheetFormatPr defaultRowHeight="11.25" x14ac:dyDescent="0.2"/>
  <cols>
    <col min="1" max="1" width="6.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3"/>
      <c r="B1" s="23"/>
      <c r="C1" s="27" t="s">
        <v>39</v>
      </c>
      <c r="D1" s="52">
        <f>'Piel.Nr.19 Kopsavilkums'!A25</f>
        <v>0</v>
      </c>
      <c r="E1" s="23"/>
      <c r="F1" s="23"/>
      <c r="G1" s="23"/>
      <c r="H1" s="23"/>
      <c r="I1" s="23"/>
      <c r="J1" s="23"/>
      <c r="N1" s="26"/>
      <c r="O1" s="27"/>
      <c r="P1" s="28"/>
    </row>
    <row r="2" spans="1:16" x14ac:dyDescent="0.2">
      <c r="A2" s="29"/>
      <c r="B2" s="29"/>
      <c r="C2" s="173" t="s">
        <v>882</v>
      </c>
      <c r="D2" s="173"/>
      <c r="E2" s="173"/>
      <c r="F2" s="173"/>
      <c r="G2" s="173"/>
      <c r="H2" s="173"/>
      <c r="I2" s="173"/>
      <c r="J2" s="29"/>
    </row>
    <row r="3" spans="1:16" x14ac:dyDescent="0.2">
      <c r="A3" s="30"/>
      <c r="B3" s="30"/>
      <c r="C3" s="164" t="s">
        <v>18</v>
      </c>
      <c r="D3" s="164"/>
      <c r="E3" s="164"/>
      <c r="F3" s="164"/>
      <c r="G3" s="164"/>
      <c r="H3" s="164"/>
      <c r="I3" s="164"/>
      <c r="J3" s="30"/>
    </row>
    <row r="4" spans="1:16" x14ac:dyDescent="0.2">
      <c r="A4" s="30"/>
      <c r="B4" s="30"/>
      <c r="C4" s="174" t="s">
        <v>55</v>
      </c>
      <c r="D4" s="174"/>
      <c r="E4" s="174"/>
      <c r="F4" s="174"/>
      <c r="G4" s="174"/>
      <c r="H4" s="174"/>
      <c r="I4" s="174"/>
      <c r="J4" s="30"/>
    </row>
    <row r="5" spans="1:16" x14ac:dyDescent="0.2">
      <c r="A5" s="23"/>
      <c r="B5" s="23"/>
      <c r="C5" s="27" t="s">
        <v>5</v>
      </c>
      <c r="D5" s="187" t="str">
        <f>'Piel.Nr.19 Kopsavilkums'!D6</f>
        <v>Energoefektivitātes paaugstināšana daudzdzīvokļu dzīvojamā mājā Rūpniecības ielā 42, Valmierā</v>
      </c>
      <c r="E5" s="187"/>
      <c r="F5" s="187"/>
      <c r="G5" s="187"/>
      <c r="H5" s="187"/>
      <c r="I5" s="187"/>
      <c r="J5" s="187"/>
      <c r="K5" s="187"/>
      <c r="L5" s="187"/>
      <c r="M5" s="17"/>
      <c r="N5" s="17"/>
      <c r="O5" s="17"/>
      <c r="P5" s="17"/>
    </row>
    <row r="6" spans="1:16" x14ac:dyDescent="0.2">
      <c r="A6" s="23"/>
      <c r="B6" s="23"/>
      <c r="C6" s="27" t="s">
        <v>6</v>
      </c>
      <c r="D6" s="187" t="str">
        <f>'Piel.Nr.19 Kopsavilkums'!D7</f>
        <v>Energoefektivitātes paaugstināšana daudzdzīvokļu dzīvojamā mājā Rūpniecības ielā 42, Valmierā</v>
      </c>
      <c r="E6" s="187"/>
      <c r="F6" s="187"/>
      <c r="G6" s="187"/>
      <c r="H6" s="187"/>
      <c r="I6" s="187"/>
      <c r="J6" s="187"/>
      <c r="K6" s="187"/>
      <c r="L6" s="187"/>
      <c r="M6" s="17"/>
      <c r="N6" s="17"/>
      <c r="O6" s="17"/>
      <c r="P6" s="17"/>
    </row>
    <row r="7" spans="1:16" x14ac:dyDescent="0.2">
      <c r="A7" s="23"/>
      <c r="B7" s="23"/>
      <c r="C7" s="27" t="s">
        <v>7</v>
      </c>
      <c r="D7" s="187" t="str">
        <f>'Piel.Nr.19 Kopsavilkums'!D8</f>
        <v>Rūpniecības ielā 42, Valmierā</v>
      </c>
      <c r="E7" s="187"/>
      <c r="F7" s="187"/>
      <c r="G7" s="187"/>
      <c r="H7" s="187"/>
      <c r="I7" s="187"/>
      <c r="J7" s="187"/>
      <c r="K7" s="187"/>
      <c r="L7" s="187"/>
      <c r="M7" s="17"/>
      <c r="N7" s="17"/>
      <c r="O7" s="17"/>
      <c r="P7" s="17"/>
    </row>
    <row r="8" spans="1:16" x14ac:dyDescent="0.2">
      <c r="A8" s="23"/>
      <c r="B8" s="23"/>
      <c r="C8" s="4" t="s">
        <v>21</v>
      </c>
      <c r="D8" s="187" t="str">
        <f>'Piel.Nr.19 Kopsavilkums'!D9</f>
        <v>VN 2019/28</v>
      </c>
      <c r="E8" s="187"/>
      <c r="F8" s="187"/>
      <c r="G8" s="187"/>
      <c r="H8" s="187"/>
      <c r="I8" s="187"/>
      <c r="J8" s="187"/>
      <c r="K8" s="187"/>
      <c r="L8" s="187"/>
      <c r="M8" s="17"/>
      <c r="N8" s="17"/>
      <c r="O8" s="17"/>
      <c r="P8" s="17"/>
    </row>
    <row r="9" spans="1:16" ht="11.25" customHeight="1" x14ac:dyDescent="0.2">
      <c r="A9" s="175" t="s">
        <v>40</v>
      </c>
      <c r="B9" s="175"/>
      <c r="C9" s="175"/>
      <c r="D9" s="175"/>
      <c r="E9" s="175"/>
      <c r="F9" s="175"/>
      <c r="G9" s="31"/>
      <c r="H9" s="31"/>
      <c r="I9" s="31"/>
      <c r="J9" s="179" t="s">
        <v>41</v>
      </c>
      <c r="K9" s="179"/>
      <c r="L9" s="179"/>
      <c r="M9" s="179"/>
      <c r="N9" s="186">
        <f>P219</f>
        <v>0</v>
      </c>
      <c r="O9" s="186"/>
      <c r="P9" s="31"/>
    </row>
    <row r="10" spans="1:16" x14ac:dyDescent="0.2">
      <c r="A10" s="32"/>
      <c r="B10" s="33"/>
      <c r="C10" s="4"/>
      <c r="D10" s="23"/>
      <c r="E10" s="23"/>
      <c r="F10" s="23"/>
      <c r="G10" s="23"/>
      <c r="H10" s="23"/>
      <c r="I10" s="23"/>
      <c r="J10" s="23"/>
      <c r="K10" s="23"/>
      <c r="L10" s="29"/>
      <c r="M10" s="29"/>
      <c r="O10" s="89"/>
      <c r="P10" s="88" t="str">
        <f>A225</f>
        <v>Tāme sastādīta 20__. gada __. _________</v>
      </c>
    </row>
    <row r="11" spans="1:16" ht="12" thickBot="1" x14ac:dyDescent="0.25">
      <c r="A11" s="32"/>
      <c r="B11" s="33"/>
      <c r="C11" s="4"/>
      <c r="D11" s="23"/>
      <c r="E11" s="23"/>
      <c r="F11" s="23"/>
      <c r="G11" s="23"/>
      <c r="H11" s="23"/>
      <c r="I11" s="23"/>
      <c r="J11" s="23"/>
      <c r="K11" s="23"/>
      <c r="L11" s="34"/>
      <c r="M11" s="34"/>
      <c r="N11" s="35"/>
      <c r="O11" s="26"/>
      <c r="P11" s="23"/>
    </row>
    <row r="12" spans="1:16" x14ac:dyDescent="0.2">
      <c r="A12" s="143" t="s">
        <v>24</v>
      </c>
      <c r="B12" s="181" t="s">
        <v>42</v>
      </c>
      <c r="C12" s="177" t="s">
        <v>43</v>
      </c>
      <c r="D12" s="184" t="s">
        <v>44</v>
      </c>
      <c r="E12" s="167" t="s">
        <v>45</v>
      </c>
      <c r="F12" s="176" t="s">
        <v>46</v>
      </c>
      <c r="G12" s="177"/>
      <c r="H12" s="177"/>
      <c r="I12" s="177"/>
      <c r="J12" s="177"/>
      <c r="K12" s="178"/>
      <c r="L12" s="176" t="s">
        <v>47</v>
      </c>
      <c r="M12" s="177"/>
      <c r="N12" s="177"/>
      <c r="O12" s="177"/>
      <c r="P12" s="178"/>
    </row>
    <row r="13" spans="1:16" ht="126.75" customHeight="1" thickBot="1" x14ac:dyDescent="0.25">
      <c r="A13" s="180"/>
      <c r="B13" s="182"/>
      <c r="C13" s="183"/>
      <c r="D13" s="185"/>
      <c r="E13" s="168"/>
      <c r="F13" s="36" t="s">
        <v>48</v>
      </c>
      <c r="G13" s="37" t="s">
        <v>49</v>
      </c>
      <c r="H13" s="37" t="s">
        <v>50</v>
      </c>
      <c r="I13" s="37" t="s">
        <v>51</v>
      </c>
      <c r="J13" s="37" t="s">
        <v>52</v>
      </c>
      <c r="K13" s="63" t="s">
        <v>53</v>
      </c>
      <c r="L13" s="36" t="s">
        <v>48</v>
      </c>
      <c r="M13" s="37" t="s">
        <v>50</v>
      </c>
      <c r="N13" s="37" t="s">
        <v>51</v>
      </c>
      <c r="O13" s="37" t="s">
        <v>52</v>
      </c>
      <c r="P13" s="63" t="s">
        <v>53</v>
      </c>
    </row>
    <row r="14" spans="1:16" x14ac:dyDescent="0.2">
      <c r="A14" s="116" t="s">
        <v>883</v>
      </c>
      <c r="B14" s="117"/>
      <c r="C14" s="118" t="s">
        <v>884</v>
      </c>
      <c r="D14" s="119"/>
      <c r="E14" s="120"/>
      <c r="F14" s="66"/>
      <c r="G14" s="64"/>
      <c r="H14" s="48">
        <f>ROUND(F14*G14,2)</f>
        <v>0</v>
      </c>
      <c r="I14" s="64"/>
      <c r="J14" s="64"/>
      <c r="K14" s="49">
        <f>SUM(H14:J14)</f>
        <v>0</v>
      </c>
      <c r="L14" s="50">
        <f>ROUND(E14*F14,2)</f>
        <v>0</v>
      </c>
      <c r="M14" s="48">
        <f>ROUND(H14*E14,2)</f>
        <v>0</v>
      </c>
      <c r="N14" s="48">
        <f>ROUND(I14*E14,2)</f>
        <v>0</v>
      </c>
      <c r="O14" s="48">
        <f>ROUND(J14*E14,2)</f>
        <v>0</v>
      </c>
      <c r="P14" s="49">
        <f>SUM(M14:O14)</f>
        <v>0</v>
      </c>
    </row>
    <row r="15" spans="1:16" ht="22.5" x14ac:dyDescent="0.2">
      <c r="A15" s="38" t="s">
        <v>885</v>
      </c>
      <c r="B15" s="39"/>
      <c r="C15" s="47" t="s">
        <v>886</v>
      </c>
      <c r="D15" s="25" t="s">
        <v>156</v>
      </c>
      <c r="E15" s="65">
        <v>265</v>
      </c>
      <c r="F15" s="66"/>
      <c r="G15" s="64"/>
      <c r="H15" s="48">
        <f t="shared" ref="H15:H78" si="0">ROUND(F15*G15,2)</f>
        <v>0</v>
      </c>
      <c r="I15" s="64"/>
      <c r="J15" s="64"/>
      <c r="K15" s="49">
        <f t="shared" ref="K15:K78" si="1">SUM(H15:J15)</f>
        <v>0</v>
      </c>
      <c r="L15" s="50">
        <f t="shared" ref="L15:L78" si="2">ROUND(E15*F15,2)</f>
        <v>0</v>
      </c>
      <c r="M15" s="48">
        <f t="shared" ref="M15:M78" si="3">ROUND(H15*E15,2)</f>
        <v>0</v>
      </c>
      <c r="N15" s="48">
        <f t="shared" ref="N15:N78" si="4">ROUND(I15*E15,2)</f>
        <v>0</v>
      </c>
      <c r="O15" s="48">
        <f t="shared" ref="O15:O78" si="5">ROUND(J15*E15,2)</f>
        <v>0</v>
      </c>
      <c r="P15" s="49">
        <f t="shared" ref="P15:P78" si="6">SUM(M15:O15)</f>
        <v>0</v>
      </c>
    </row>
    <row r="16" spans="1:16" ht="22.5" x14ac:dyDescent="0.2">
      <c r="A16" s="38" t="s">
        <v>887</v>
      </c>
      <c r="B16" s="39"/>
      <c r="C16" s="47" t="s">
        <v>888</v>
      </c>
      <c r="D16" s="25" t="s">
        <v>156</v>
      </c>
      <c r="E16" s="65">
        <v>99</v>
      </c>
      <c r="F16" s="66"/>
      <c r="G16" s="64"/>
      <c r="H16" s="48">
        <f t="shared" si="0"/>
        <v>0</v>
      </c>
      <c r="I16" s="64"/>
      <c r="J16" s="64"/>
      <c r="K16" s="49">
        <f t="shared" si="1"/>
        <v>0</v>
      </c>
      <c r="L16" s="50">
        <f t="shared" si="2"/>
        <v>0</v>
      </c>
      <c r="M16" s="48">
        <f t="shared" si="3"/>
        <v>0</v>
      </c>
      <c r="N16" s="48">
        <f t="shared" si="4"/>
        <v>0</v>
      </c>
      <c r="O16" s="48">
        <f t="shared" si="5"/>
        <v>0</v>
      </c>
      <c r="P16" s="49">
        <f t="shared" si="6"/>
        <v>0</v>
      </c>
    </row>
    <row r="17" spans="1:16" ht="22.5" x14ac:dyDescent="0.2">
      <c r="A17" s="38" t="s">
        <v>889</v>
      </c>
      <c r="B17" s="39"/>
      <c r="C17" s="47" t="s">
        <v>890</v>
      </c>
      <c r="D17" s="25" t="s">
        <v>156</v>
      </c>
      <c r="E17" s="65">
        <v>25</v>
      </c>
      <c r="F17" s="66"/>
      <c r="G17" s="64"/>
      <c r="H17" s="48">
        <f t="shared" si="0"/>
        <v>0</v>
      </c>
      <c r="I17" s="64"/>
      <c r="J17" s="64"/>
      <c r="K17" s="49">
        <f t="shared" si="1"/>
        <v>0</v>
      </c>
      <c r="L17" s="50">
        <f t="shared" si="2"/>
        <v>0</v>
      </c>
      <c r="M17" s="48">
        <f t="shared" si="3"/>
        <v>0</v>
      </c>
      <c r="N17" s="48">
        <f t="shared" si="4"/>
        <v>0</v>
      </c>
      <c r="O17" s="48">
        <f t="shared" si="5"/>
        <v>0</v>
      </c>
      <c r="P17" s="49">
        <f t="shared" si="6"/>
        <v>0</v>
      </c>
    </row>
    <row r="18" spans="1:16" ht="22.5" x14ac:dyDescent="0.2">
      <c r="A18" s="38" t="s">
        <v>891</v>
      </c>
      <c r="B18" s="39"/>
      <c r="C18" s="47" t="s">
        <v>892</v>
      </c>
      <c r="D18" s="25" t="s">
        <v>156</v>
      </c>
      <c r="E18" s="65">
        <v>3</v>
      </c>
      <c r="F18" s="66"/>
      <c r="G18" s="64"/>
      <c r="H18" s="48">
        <f t="shared" si="0"/>
        <v>0</v>
      </c>
      <c r="I18" s="64"/>
      <c r="J18" s="64"/>
      <c r="K18" s="49">
        <f t="shared" si="1"/>
        <v>0</v>
      </c>
      <c r="L18" s="50">
        <f t="shared" si="2"/>
        <v>0</v>
      </c>
      <c r="M18" s="48">
        <f t="shared" si="3"/>
        <v>0</v>
      </c>
      <c r="N18" s="48">
        <f t="shared" si="4"/>
        <v>0</v>
      </c>
      <c r="O18" s="48">
        <f t="shared" si="5"/>
        <v>0</v>
      </c>
      <c r="P18" s="49">
        <f t="shared" si="6"/>
        <v>0</v>
      </c>
    </row>
    <row r="19" spans="1:16" x14ac:dyDescent="0.2">
      <c r="A19" s="38" t="s">
        <v>893</v>
      </c>
      <c r="B19" s="39"/>
      <c r="C19" s="47" t="s">
        <v>894</v>
      </c>
      <c r="D19" s="25" t="s">
        <v>156</v>
      </c>
      <c r="E19" s="65">
        <v>45</v>
      </c>
      <c r="F19" s="66"/>
      <c r="G19" s="64"/>
      <c r="H19" s="48">
        <f t="shared" si="0"/>
        <v>0</v>
      </c>
      <c r="I19" s="64"/>
      <c r="J19" s="64"/>
      <c r="K19" s="49">
        <f t="shared" si="1"/>
        <v>0</v>
      </c>
      <c r="L19" s="50">
        <f t="shared" si="2"/>
        <v>0</v>
      </c>
      <c r="M19" s="48">
        <f t="shared" si="3"/>
        <v>0</v>
      </c>
      <c r="N19" s="48">
        <f t="shared" si="4"/>
        <v>0</v>
      </c>
      <c r="O19" s="48">
        <f t="shared" si="5"/>
        <v>0</v>
      </c>
      <c r="P19" s="49">
        <f t="shared" si="6"/>
        <v>0</v>
      </c>
    </row>
    <row r="20" spans="1:16" ht="45" x14ac:dyDescent="0.2">
      <c r="A20" s="38" t="s">
        <v>895</v>
      </c>
      <c r="B20" s="39"/>
      <c r="C20" s="47" t="s">
        <v>896</v>
      </c>
      <c r="D20" s="25" t="s">
        <v>156</v>
      </c>
      <c r="E20" s="65">
        <v>45</v>
      </c>
      <c r="F20" s="66"/>
      <c r="G20" s="64"/>
      <c r="H20" s="48">
        <f t="shared" si="0"/>
        <v>0</v>
      </c>
      <c r="I20" s="64"/>
      <c r="J20" s="64"/>
      <c r="K20" s="49">
        <f t="shared" si="1"/>
        <v>0</v>
      </c>
      <c r="L20" s="50">
        <f t="shared" si="2"/>
        <v>0</v>
      </c>
      <c r="M20" s="48">
        <f t="shared" si="3"/>
        <v>0</v>
      </c>
      <c r="N20" s="48">
        <f t="shared" si="4"/>
        <v>0</v>
      </c>
      <c r="O20" s="48">
        <f t="shared" si="5"/>
        <v>0</v>
      </c>
      <c r="P20" s="49">
        <f t="shared" si="6"/>
        <v>0</v>
      </c>
    </row>
    <row r="21" spans="1:16" ht="22.5" x14ac:dyDescent="0.2">
      <c r="A21" s="38" t="s">
        <v>897</v>
      </c>
      <c r="B21" s="39"/>
      <c r="C21" s="47" t="s">
        <v>898</v>
      </c>
      <c r="D21" s="25" t="s">
        <v>156</v>
      </c>
      <c r="E21" s="65">
        <v>90</v>
      </c>
      <c r="F21" s="66"/>
      <c r="G21" s="64"/>
      <c r="H21" s="48">
        <f t="shared" si="0"/>
        <v>0</v>
      </c>
      <c r="I21" s="64"/>
      <c r="J21" s="64"/>
      <c r="K21" s="49">
        <f t="shared" si="1"/>
        <v>0</v>
      </c>
      <c r="L21" s="50">
        <f t="shared" si="2"/>
        <v>0</v>
      </c>
      <c r="M21" s="48">
        <f t="shared" si="3"/>
        <v>0</v>
      </c>
      <c r="N21" s="48">
        <f t="shared" si="4"/>
        <v>0</v>
      </c>
      <c r="O21" s="48">
        <f t="shared" si="5"/>
        <v>0</v>
      </c>
      <c r="P21" s="49">
        <f t="shared" si="6"/>
        <v>0</v>
      </c>
    </row>
    <row r="22" spans="1:16" ht="22.5" x14ac:dyDescent="0.2">
      <c r="A22" s="38" t="s">
        <v>899</v>
      </c>
      <c r="B22" s="39"/>
      <c r="C22" s="47" t="s">
        <v>900</v>
      </c>
      <c r="D22" s="25" t="s">
        <v>156</v>
      </c>
      <c r="E22" s="65">
        <v>108</v>
      </c>
      <c r="F22" s="66"/>
      <c r="G22" s="64"/>
      <c r="H22" s="48">
        <f t="shared" si="0"/>
        <v>0</v>
      </c>
      <c r="I22" s="64"/>
      <c r="J22" s="64"/>
      <c r="K22" s="49">
        <f t="shared" si="1"/>
        <v>0</v>
      </c>
      <c r="L22" s="50">
        <f t="shared" si="2"/>
        <v>0</v>
      </c>
      <c r="M22" s="48">
        <f t="shared" si="3"/>
        <v>0</v>
      </c>
      <c r="N22" s="48">
        <f t="shared" si="4"/>
        <v>0</v>
      </c>
      <c r="O22" s="48">
        <f t="shared" si="5"/>
        <v>0</v>
      </c>
      <c r="P22" s="49">
        <f t="shared" si="6"/>
        <v>0</v>
      </c>
    </row>
    <row r="23" spans="1:16" ht="22.5" x14ac:dyDescent="0.2">
      <c r="A23" s="38" t="s">
        <v>901</v>
      </c>
      <c r="B23" s="39"/>
      <c r="C23" s="47" t="s">
        <v>902</v>
      </c>
      <c r="D23" s="25" t="s">
        <v>156</v>
      </c>
      <c r="E23" s="65">
        <v>90</v>
      </c>
      <c r="F23" s="66"/>
      <c r="G23" s="64"/>
      <c r="H23" s="48">
        <f t="shared" si="0"/>
        <v>0</v>
      </c>
      <c r="I23" s="64"/>
      <c r="J23" s="64"/>
      <c r="K23" s="49">
        <f t="shared" si="1"/>
        <v>0</v>
      </c>
      <c r="L23" s="50">
        <f t="shared" si="2"/>
        <v>0</v>
      </c>
      <c r="M23" s="48">
        <f t="shared" si="3"/>
        <v>0</v>
      </c>
      <c r="N23" s="48">
        <f t="shared" si="4"/>
        <v>0</v>
      </c>
      <c r="O23" s="48">
        <f t="shared" si="5"/>
        <v>0</v>
      </c>
      <c r="P23" s="49">
        <f t="shared" si="6"/>
        <v>0</v>
      </c>
    </row>
    <row r="24" spans="1:16" ht="22.5" x14ac:dyDescent="0.2">
      <c r="A24" s="38" t="s">
        <v>903</v>
      </c>
      <c r="B24" s="39"/>
      <c r="C24" s="47" t="s">
        <v>904</v>
      </c>
      <c r="D24" s="25" t="s">
        <v>156</v>
      </c>
      <c r="E24" s="65">
        <v>50</v>
      </c>
      <c r="F24" s="66"/>
      <c r="G24" s="64"/>
      <c r="H24" s="48">
        <f t="shared" si="0"/>
        <v>0</v>
      </c>
      <c r="I24" s="64"/>
      <c r="J24" s="64"/>
      <c r="K24" s="49">
        <f t="shared" si="1"/>
        <v>0</v>
      </c>
      <c r="L24" s="50">
        <f t="shared" si="2"/>
        <v>0</v>
      </c>
      <c r="M24" s="48">
        <f t="shared" si="3"/>
        <v>0</v>
      </c>
      <c r="N24" s="48">
        <f t="shared" si="4"/>
        <v>0</v>
      </c>
      <c r="O24" s="48">
        <f t="shared" si="5"/>
        <v>0</v>
      </c>
      <c r="P24" s="49">
        <f t="shared" si="6"/>
        <v>0</v>
      </c>
    </row>
    <row r="25" spans="1:16" ht="22.5" x14ac:dyDescent="0.2">
      <c r="A25" s="38" t="s">
        <v>905</v>
      </c>
      <c r="B25" s="39"/>
      <c r="C25" s="47" t="s">
        <v>906</v>
      </c>
      <c r="D25" s="25" t="s">
        <v>156</v>
      </c>
      <c r="E25" s="65">
        <v>9</v>
      </c>
      <c r="F25" s="66"/>
      <c r="G25" s="64"/>
      <c r="H25" s="48">
        <f t="shared" si="0"/>
        <v>0</v>
      </c>
      <c r="I25" s="64"/>
      <c r="J25" s="64"/>
      <c r="K25" s="49">
        <f t="shared" si="1"/>
        <v>0</v>
      </c>
      <c r="L25" s="50">
        <f t="shared" si="2"/>
        <v>0</v>
      </c>
      <c r="M25" s="48">
        <f t="shared" si="3"/>
        <v>0</v>
      </c>
      <c r="N25" s="48">
        <f t="shared" si="4"/>
        <v>0</v>
      </c>
      <c r="O25" s="48">
        <f t="shared" si="5"/>
        <v>0</v>
      </c>
      <c r="P25" s="49">
        <f t="shared" si="6"/>
        <v>0</v>
      </c>
    </row>
    <row r="26" spans="1:16" ht="22.5" x14ac:dyDescent="0.2">
      <c r="A26" s="38" t="s">
        <v>907</v>
      </c>
      <c r="B26" s="39"/>
      <c r="C26" s="47" t="s">
        <v>908</v>
      </c>
      <c r="D26" s="25" t="s">
        <v>156</v>
      </c>
      <c r="E26" s="65">
        <v>1</v>
      </c>
      <c r="F26" s="66"/>
      <c r="G26" s="64"/>
      <c r="H26" s="48">
        <f t="shared" si="0"/>
        <v>0</v>
      </c>
      <c r="I26" s="64"/>
      <c r="J26" s="64"/>
      <c r="K26" s="49">
        <f t="shared" si="1"/>
        <v>0</v>
      </c>
      <c r="L26" s="50">
        <f t="shared" si="2"/>
        <v>0</v>
      </c>
      <c r="M26" s="48">
        <f t="shared" si="3"/>
        <v>0</v>
      </c>
      <c r="N26" s="48">
        <f t="shared" si="4"/>
        <v>0</v>
      </c>
      <c r="O26" s="48">
        <f t="shared" si="5"/>
        <v>0</v>
      </c>
      <c r="P26" s="49">
        <f t="shared" si="6"/>
        <v>0</v>
      </c>
    </row>
    <row r="27" spans="1:16" ht="22.5" x14ac:dyDescent="0.2">
      <c r="A27" s="38" t="s">
        <v>909</v>
      </c>
      <c r="B27" s="39"/>
      <c r="C27" s="47" t="s">
        <v>910</v>
      </c>
      <c r="D27" s="25" t="s">
        <v>153</v>
      </c>
      <c r="E27" s="65">
        <v>159.74805000000001</v>
      </c>
      <c r="F27" s="66"/>
      <c r="G27" s="64"/>
      <c r="H27" s="48">
        <f t="shared" si="0"/>
        <v>0</v>
      </c>
      <c r="I27" s="64"/>
      <c r="J27" s="64"/>
      <c r="K27" s="49">
        <f t="shared" si="1"/>
        <v>0</v>
      </c>
      <c r="L27" s="50">
        <f t="shared" si="2"/>
        <v>0</v>
      </c>
      <c r="M27" s="48">
        <f t="shared" si="3"/>
        <v>0</v>
      </c>
      <c r="N27" s="48">
        <f t="shared" si="4"/>
        <v>0</v>
      </c>
      <c r="O27" s="48">
        <f t="shared" si="5"/>
        <v>0</v>
      </c>
      <c r="P27" s="49">
        <f t="shared" si="6"/>
        <v>0</v>
      </c>
    </row>
    <row r="28" spans="1:16" ht="22.5" x14ac:dyDescent="0.2">
      <c r="A28" s="38" t="s">
        <v>911</v>
      </c>
      <c r="B28" s="39"/>
      <c r="C28" s="47" t="s">
        <v>912</v>
      </c>
      <c r="D28" s="25" t="s">
        <v>153</v>
      </c>
      <c r="E28" s="65">
        <v>113.76855</v>
      </c>
      <c r="F28" s="66"/>
      <c r="G28" s="64"/>
      <c r="H28" s="48">
        <f t="shared" si="0"/>
        <v>0</v>
      </c>
      <c r="I28" s="64"/>
      <c r="J28" s="64"/>
      <c r="K28" s="49">
        <f t="shared" si="1"/>
        <v>0</v>
      </c>
      <c r="L28" s="50">
        <f t="shared" si="2"/>
        <v>0</v>
      </c>
      <c r="M28" s="48">
        <f t="shared" si="3"/>
        <v>0</v>
      </c>
      <c r="N28" s="48">
        <f t="shared" si="4"/>
        <v>0</v>
      </c>
      <c r="O28" s="48">
        <f t="shared" si="5"/>
        <v>0</v>
      </c>
      <c r="P28" s="49">
        <f t="shared" si="6"/>
        <v>0</v>
      </c>
    </row>
    <row r="29" spans="1:16" ht="22.5" x14ac:dyDescent="0.2">
      <c r="A29" s="38" t="s">
        <v>913</v>
      </c>
      <c r="B29" s="39"/>
      <c r="C29" s="47" t="s">
        <v>914</v>
      </c>
      <c r="D29" s="25" t="s">
        <v>153</v>
      </c>
      <c r="E29" s="65">
        <v>123.45270000000001</v>
      </c>
      <c r="F29" s="66"/>
      <c r="G29" s="64"/>
      <c r="H29" s="48">
        <f t="shared" si="0"/>
        <v>0</v>
      </c>
      <c r="I29" s="64"/>
      <c r="J29" s="64"/>
      <c r="K29" s="49">
        <f t="shared" si="1"/>
        <v>0</v>
      </c>
      <c r="L29" s="50">
        <f t="shared" si="2"/>
        <v>0</v>
      </c>
      <c r="M29" s="48">
        <f t="shared" si="3"/>
        <v>0</v>
      </c>
      <c r="N29" s="48">
        <f t="shared" si="4"/>
        <v>0</v>
      </c>
      <c r="O29" s="48">
        <f t="shared" si="5"/>
        <v>0</v>
      </c>
      <c r="P29" s="49">
        <f t="shared" si="6"/>
        <v>0</v>
      </c>
    </row>
    <row r="30" spans="1:16" ht="22.5" x14ac:dyDescent="0.2">
      <c r="A30" s="38" t="s">
        <v>915</v>
      </c>
      <c r="B30" s="39"/>
      <c r="C30" s="47" t="s">
        <v>916</v>
      </c>
      <c r="D30" s="25" t="s">
        <v>153</v>
      </c>
      <c r="E30" s="65">
        <v>21.81795</v>
      </c>
      <c r="F30" s="66"/>
      <c r="G30" s="64"/>
      <c r="H30" s="48">
        <f t="shared" si="0"/>
        <v>0</v>
      </c>
      <c r="I30" s="64"/>
      <c r="J30" s="64"/>
      <c r="K30" s="49">
        <f t="shared" si="1"/>
        <v>0</v>
      </c>
      <c r="L30" s="50">
        <f t="shared" si="2"/>
        <v>0</v>
      </c>
      <c r="M30" s="48">
        <f t="shared" si="3"/>
        <v>0</v>
      </c>
      <c r="N30" s="48">
        <f t="shared" si="4"/>
        <v>0</v>
      </c>
      <c r="O30" s="48">
        <f t="shared" si="5"/>
        <v>0</v>
      </c>
      <c r="P30" s="49">
        <f t="shared" si="6"/>
        <v>0</v>
      </c>
    </row>
    <row r="31" spans="1:16" ht="22.5" x14ac:dyDescent="0.2">
      <c r="A31" s="38" t="s">
        <v>917</v>
      </c>
      <c r="B31" s="39"/>
      <c r="C31" s="47" t="s">
        <v>918</v>
      </c>
      <c r="D31" s="25" t="s">
        <v>153</v>
      </c>
      <c r="E31" s="65">
        <v>25.653600000000001</v>
      </c>
      <c r="F31" s="66"/>
      <c r="G31" s="64"/>
      <c r="H31" s="48">
        <f t="shared" si="0"/>
        <v>0</v>
      </c>
      <c r="I31" s="64"/>
      <c r="J31" s="64"/>
      <c r="K31" s="49">
        <f t="shared" si="1"/>
        <v>0</v>
      </c>
      <c r="L31" s="50">
        <f t="shared" si="2"/>
        <v>0</v>
      </c>
      <c r="M31" s="48">
        <f t="shared" si="3"/>
        <v>0</v>
      </c>
      <c r="N31" s="48">
        <f t="shared" si="4"/>
        <v>0</v>
      </c>
      <c r="O31" s="48">
        <f t="shared" si="5"/>
        <v>0</v>
      </c>
      <c r="P31" s="49">
        <f t="shared" si="6"/>
        <v>0</v>
      </c>
    </row>
    <row r="32" spans="1:16" x14ac:dyDescent="0.2">
      <c r="A32" s="38" t="s">
        <v>919</v>
      </c>
      <c r="B32" s="39"/>
      <c r="C32" s="47" t="s">
        <v>920</v>
      </c>
      <c r="D32" s="25" t="s">
        <v>156</v>
      </c>
      <c r="E32" s="65">
        <v>9</v>
      </c>
      <c r="F32" s="66"/>
      <c r="G32" s="64"/>
      <c r="H32" s="48">
        <f t="shared" si="0"/>
        <v>0</v>
      </c>
      <c r="I32" s="64"/>
      <c r="J32" s="64"/>
      <c r="K32" s="49">
        <f t="shared" si="1"/>
        <v>0</v>
      </c>
      <c r="L32" s="50">
        <f t="shared" si="2"/>
        <v>0</v>
      </c>
      <c r="M32" s="48">
        <f t="shared" si="3"/>
        <v>0</v>
      </c>
      <c r="N32" s="48">
        <f t="shared" si="4"/>
        <v>0</v>
      </c>
      <c r="O32" s="48">
        <f t="shared" si="5"/>
        <v>0</v>
      </c>
      <c r="P32" s="49">
        <f t="shared" si="6"/>
        <v>0</v>
      </c>
    </row>
    <row r="33" spans="1:16" x14ac:dyDescent="0.2">
      <c r="A33" s="38" t="s">
        <v>921</v>
      </c>
      <c r="B33" s="39"/>
      <c r="C33" s="47" t="s">
        <v>922</v>
      </c>
      <c r="D33" s="25" t="s">
        <v>156</v>
      </c>
      <c r="E33" s="65">
        <v>90</v>
      </c>
      <c r="F33" s="66"/>
      <c r="G33" s="64"/>
      <c r="H33" s="48">
        <f t="shared" si="0"/>
        <v>0</v>
      </c>
      <c r="I33" s="64"/>
      <c r="J33" s="64"/>
      <c r="K33" s="49">
        <f t="shared" si="1"/>
        <v>0</v>
      </c>
      <c r="L33" s="50">
        <f t="shared" si="2"/>
        <v>0</v>
      </c>
      <c r="M33" s="48">
        <f t="shared" si="3"/>
        <v>0</v>
      </c>
      <c r="N33" s="48">
        <f t="shared" si="4"/>
        <v>0</v>
      </c>
      <c r="O33" s="48">
        <f t="shared" si="5"/>
        <v>0</v>
      </c>
      <c r="P33" s="49">
        <f t="shared" si="6"/>
        <v>0</v>
      </c>
    </row>
    <row r="34" spans="1:16" x14ac:dyDescent="0.2">
      <c r="A34" s="38" t="s">
        <v>923</v>
      </c>
      <c r="B34" s="39"/>
      <c r="C34" s="47" t="s">
        <v>924</v>
      </c>
      <c r="D34" s="25" t="s">
        <v>156</v>
      </c>
      <c r="E34" s="65">
        <v>9</v>
      </c>
      <c r="F34" s="66"/>
      <c r="G34" s="64"/>
      <c r="H34" s="48">
        <f t="shared" si="0"/>
        <v>0</v>
      </c>
      <c r="I34" s="64"/>
      <c r="J34" s="64"/>
      <c r="K34" s="49">
        <f t="shared" si="1"/>
        <v>0</v>
      </c>
      <c r="L34" s="50">
        <f t="shared" si="2"/>
        <v>0</v>
      </c>
      <c r="M34" s="48">
        <f t="shared" si="3"/>
        <v>0</v>
      </c>
      <c r="N34" s="48">
        <f t="shared" si="4"/>
        <v>0</v>
      </c>
      <c r="O34" s="48">
        <f t="shared" si="5"/>
        <v>0</v>
      </c>
      <c r="P34" s="49">
        <f t="shared" si="6"/>
        <v>0</v>
      </c>
    </row>
    <row r="35" spans="1:16" ht="22.5" x14ac:dyDescent="0.2">
      <c r="A35" s="38" t="s">
        <v>925</v>
      </c>
      <c r="B35" s="39"/>
      <c r="C35" s="47" t="s">
        <v>926</v>
      </c>
      <c r="D35" s="25" t="s">
        <v>156</v>
      </c>
      <c r="E35" s="65">
        <v>130</v>
      </c>
      <c r="F35" s="66"/>
      <c r="G35" s="64"/>
      <c r="H35" s="48">
        <f t="shared" si="0"/>
        <v>0</v>
      </c>
      <c r="I35" s="64"/>
      <c r="J35" s="64"/>
      <c r="K35" s="49">
        <f t="shared" si="1"/>
        <v>0</v>
      </c>
      <c r="L35" s="50">
        <f t="shared" si="2"/>
        <v>0</v>
      </c>
      <c r="M35" s="48">
        <f t="shared" si="3"/>
        <v>0</v>
      </c>
      <c r="N35" s="48">
        <f t="shared" si="4"/>
        <v>0</v>
      </c>
      <c r="O35" s="48">
        <f t="shared" si="5"/>
        <v>0</v>
      </c>
      <c r="P35" s="49">
        <f t="shared" si="6"/>
        <v>0</v>
      </c>
    </row>
    <row r="36" spans="1:16" ht="22.5" x14ac:dyDescent="0.2">
      <c r="A36" s="38" t="s">
        <v>927</v>
      </c>
      <c r="B36" s="39"/>
      <c r="C36" s="47" t="s">
        <v>928</v>
      </c>
      <c r="D36" s="25" t="s">
        <v>156</v>
      </c>
      <c r="E36" s="65">
        <v>5</v>
      </c>
      <c r="F36" s="66"/>
      <c r="G36" s="64"/>
      <c r="H36" s="48">
        <f t="shared" si="0"/>
        <v>0</v>
      </c>
      <c r="I36" s="64"/>
      <c r="J36" s="64"/>
      <c r="K36" s="49">
        <f t="shared" si="1"/>
        <v>0</v>
      </c>
      <c r="L36" s="50">
        <f t="shared" si="2"/>
        <v>0</v>
      </c>
      <c r="M36" s="48">
        <f t="shared" si="3"/>
        <v>0</v>
      </c>
      <c r="N36" s="48">
        <f t="shared" si="4"/>
        <v>0</v>
      </c>
      <c r="O36" s="48">
        <f t="shared" si="5"/>
        <v>0</v>
      </c>
      <c r="P36" s="49">
        <f t="shared" si="6"/>
        <v>0</v>
      </c>
    </row>
    <row r="37" spans="1:16" ht="22.5" x14ac:dyDescent="0.2">
      <c r="A37" s="38" t="s">
        <v>929</v>
      </c>
      <c r="B37" s="39"/>
      <c r="C37" s="47" t="s">
        <v>930</v>
      </c>
      <c r="D37" s="25" t="s">
        <v>156</v>
      </c>
      <c r="E37" s="65">
        <v>9</v>
      </c>
      <c r="F37" s="66"/>
      <c r="G37" s="64"/>
      <c r="H37" s="48">
        <f t="shared" si="0"/>
        <v>0</v>
      </c>
      <c r="I37" s="64"/>
      <c r="J37" s="64"/>
      <c r="K37" s="49">
        <f t="shared" si="1"/>
        <v>0</v>
      </c>
      <c r="L37" s="50">
        <f t="shared" si="2"/>
        <v>0</v>
      </c>
      <c r="M37" s="48">
        <f t="shared" si="3"/>
        <v>0</v>
      </c>
      <c r="N37" s="48">
        <f t="shared" si="4"/>
        <v>0</v>
      </c>
      <c r="O37" s="48">
        <f t="shared" si="5"/>
        <v>0</v>
      </c>
      <c r="P37" s="49">
        <f t="shared" si="6"/>
        <v>0</v>
      </c>
    </row>
    <row r="38" spans="1:16" ht="22.5" x14ac:dyDescent="0.2">
      <c r="A38" s="38" t="s">
        <v>931</v>
      </c>
      <c r="B38" s="39"/>
      <c r="C38" s="47" t="s">
        <v>932</v>
      </c>
      <c r="D38" s="25" t="s">
        <v>156</v>
      </c>
      <c r="E38" s="65">
        <v>36</v>
      </c>
      <c r="F38" s="66"/>
      <c r="G38" s="64"/>
      <c r="H38" s="48">
        <f t="shared" si="0"/>
        <v>0</v>
      </c>
      <c r="I38" s="64"/>
      <c r="J38" s="64"/>
      <c r="K38" s="49">
        <f t="shared" si="1"/>
        <v>0</v>
      </c>
      <c r="L38" s="50">
        <f t="shared" si="2"/>
        <v>0</v>
      </c>
      <c r="M38" s="48">
        <f t="shared" si="3"/>
        <v>0</v>
      </c>
      <c r="N38" s="48">
        <f t="shared" si="4"/>
        <v>0</v>
      </c>
      <c r="O38" s="48">
        <f t="shared" si="5"/>
        <v>0</v>
      </c>
      <c r="P38" s="49">
        <f t="shared" si="6"/>
        <v>0</v>
      </c>
    </row>
    <row r="39" spans="1:16" ht="22.5" x14ac:dyDescent="0.2">
      <c r="A39" s="38" t="s">
        <v>933</v>
      </c>
      <c r="B39" s="39"/>
      <c r="C39" s="47" t="s">
        <v>934</v>
      </c>
      <c r="D39" s="25" t="s">
        <v>156</v>
      </c>
      <c r="E39" s="65">
        <v>1</v>
      </c>
      <c r="F39" s="66"/>
      <c r="G39" s="64"/>
      <c r="H39" s="48">
        <f t="shared" si="0"/>
        <v>0</v>
      </c>
      <c r="I39" s="64"/>
      <c r="J39" s="64"/>
      <c r="K39" s="49">
        <f t="shared" si="1"/>
        <v>0</v>
      </c>
      <c r="L39" s="50">
        <f t="shared" si="2"/>
        <v>0</v>
      </c>
      <c r="M39" s="48">
        <f t="shared" si="3"/>
        <v>0</v>
      </c>
      <c r="N39" s="48">
        <f t="shared" si="4"/>
        <v>0</v>
      </c>
      <c r="O39" s="48">
        <f t="shared" si="5"/>
        <v>0</v>
      </c>
      <c r="P39" s="49">
        <f t="shared" si="6"/>
        <v>0</v>
      </c>
    </row>
    <row r="40" spans="1:16" ht="22.5" x14ac:dyDescent="0.2">
      <c r="A40" s="38" t="s">
        <v>935</v>
      </c>
      <c r="B40" s="39"/>
      <c r="C40" s="47" t="s">
        <v>936</v>
      </c>
      <c r="D40" s="25" t="s">
        <v>156</v>
      </c>
      <c r="E40" s="65">
        <v>2</v>
      </c>
      <c r="F40" s="66"/>
      <c r="G40" s="64"/>
      <c r="H40" s="48">
        <f t="shared" si="0"/>
        <v>0</v>
      </c>
      <c r="I40" s="64"/>
      <c r="J40" s="64"/>
      <c r="K40" s="49">
        <f t="shared" si="1"/>
        <v>0</v>
      </c>
      <c r="L40" s="50">
        <f t="shared" si="2"/>
        <v>0</v>
      </c>
      <c r="M40" s="48">
        <f t="shared" si="3"/>
        <v>0</v>
      </c>
      <c r="N40" s="48">
        <f t="shared" si="4"/>
        <v>0</v>
      </c>
      <c r="O40" s="48">
        <f t="shared" si="5"/>
        <v>0</v>
      </c>
      <c r="P40" s="49">
        <f t="shared" si="6"/>
        <v>0</v>
      </c>
    </row>
    <row r="41" spans="1:16" ht="22.5" x14ac:dyDescent="0.2">
      <c r="A41" s="38" t="s">
        <v>937</v>
      </c>
      <c r="B41" s="39"/>
      <c r="C41" s="47" t="s">
        <v>938</v>
      </c>
      <c r="D41" s="25" t="s">
        <v>156</v>
      </c>
      <c r="E41" s="65">
        <v>1</v>
      </c>
      <c r="F41" s="66"/>
      <c r="G41" s="64"/>
      <c r="H41" s="48">
        <f t="shared" si="0"/>
        <v>0</v>
      </c>
      <c r="I41" s="64"/>
      <c r="J41" s="64"/>
      <c r="K41" s="49">
        <f t="shared" si="1"/>
        <v>0</v>
      </c>
      <c r="L41" s="50">
        <f t="shared" si="2"/>
        <v>0</v>
      </c>
      <c r="M41" s="48">
        <f t="shared" si="3"/>
        <v>0</v>
      </c>
      <c r="N41" s="48">
        <f t="shared" si="4"/>
        <v>0</v>
      </c>
      <c r="O41" s="48">
        <f t="shared" si="5"/>
        <v>0</v>
      </c>
      <c r="P41" s="49">
        <f t="shared" si="6"/>
        <v>0</v>
      </c>
    </row>
    <row r="42" spans="1:16" ht="22.5" x14ac:dyDescent="0.2">
      <c r="A42" s="38" t="s">
        <v>939</v>
      </c>
      <c r="B42" s="39"/>
      <c r="C42" s="47" t="s">
        <v>940</v>
      </c>
      <c r="D42" s="25" t="s">
        <v>156</v>
      </c>
      <c r="E42" s="65">
        <v>2</v>
      </c>
      <c r="F42" s="66"/>
      <c r="G42" s="64"/>
      <c r="H42" s="48">
        <f t="shared" si="0"/>
        <v>0</v>
      </c>
      <c r="I42" s="64"/>
      <c r="J42" s="64"/>
      <c r="K42" s="49">
        <f t="shared" si="1"/>
        <v>0</v>
      </c>
      <c r="L42" s="50">
        <f t="shared" si="2"/>
        <v>0</v>
      </c>
      <c r="M42" s="48">
        <f t="shared" si="3"/>
        <v>0</v>
      </c>
      <c r="N42" s="48">
        <f t="shared" si="4"/>
        <v>0</v>
      </c>
      <c r="O42" s="48">
        <f t="shared" si="5"/>
        <v>0</v>
      </c>
      <c r="P42" s="49">
        <f t="shared" si="6"/>
        <v>0</v>
      </c>
    </row>
    <row r="43" spans="1:16" x14ac:dyDescent="0.2">
      <c r="A43" s="38" t="s">
        <v>941</v>
      </c>
      <c r="B43" s="39"/>
      <c r="C43" s="47" t="s">
        <v>942</v>
      </c>
      <c r="D43" s="25" t="s">
        <v>153</v>
      </c>
      <c r="E43" s="65">
        <v>165</v>
      </c>
      <c r="F43" s="66"/>
      <c r="G43" s="64"/>
      <c r="H43" s="48">
        <f t="shared" si="0"/>
        <v>0</v>
      </c>
      <c r="I43" s="64"/>
      <c r="J43" s="64"/>
      <c r="K43" s="49">
        <f t="shared" si="1"/>
        <v>0</v>
      </c>
      <c r="L43" s="50">
        <f t="shared" si="2"/>
        <v>0</v>
      </c>
      <c r="M43" s="48">
        <f t="shared" si="3"/>
        <v>0</v>
      </c>
      <c r="N43" s="48">
        <f t="shared" si="4"/>
        <v>0</v>
      </c>
      <c r="O43" s="48">
        <f t="shared" si="5"/>
        <v>0</v>
      </c>
      <c r="P43" s="49">
        <f t="shared" si="6"/>
        <v>0</v>
      </c>
    </row>
    <row r="44" spans="1:16" x14ac:dyDescent="0.2">
      <c r="A44" s="38" t="s">
        <v>943</v>
      </c>
      <c r="B44" s="39"/>
      <c r="C44" s="47" t="s">
        <v>944</v>
      </c>
      <c r="D44" s="25" t="s">
        <v>153</v>
      </c>
      <c r="E44" s="65">
        <v>116</v>
      </c>
      <c r="F44" s="66"/>
      <c r="G44" s="64"/>
      <c r="H44" s="48">
        <f t="shared" si="0"/>
        <v>0</v>
      </c>
      <c r="I44" s="64"/>
      <c r="J44" s="64"/>
      <c r="K44" s="49">
        <f t="shared" si="1"/>
        <v>0</v>
      </c>
      <c r="L44" s="50">
        <f t="shared" si="2"/>
        <v>0</v>
      </c>
      <c r="M44" s="48">
        <f t="shared" si="3"/>
        <v>0</v>
      </c>
      <c r="N44" s="48">
        <f t="shared" si="4"/>
        <v>0</v>
      </c>
      <c r="O44" s="48">
        <f t="shared" si="5"/>
        <v>0</v>
      </c>
      <c r="P44" s="49">
        <f t="shared" si="6"/>
        <v>0</v>
      </c>
    </row>
    <row r="45" spans="1:16" x14ac:dyDescent="0.2">
      <c r="A45" s="38" t="s">
        <v>945</v>
      </c>
      <c r="B45" s="39"/>
      <c r="C45" s="47" t="s">
        <v>946</v>
      </c>
      <c r="D45" s="25" t="s">
        <v>153</v>
      </c>
      <c r="E45" s="65">
        <v>125</v>
      </c>
      <c r="F45" s="66"/>
      <c r="G45" s="64"/>
      <c r="H45" s="48">
        <f t="shared" si="0"/>
        <v>0</v>
      </c>
      <c r="I45" s="64"/>
      <c r="J45" s="64"/>
      <c r="K45" s="49">
        <f t="shared" si="1"/>
        <v>0</v>
      </c>
      <c r="L45" s="50">
        <f t="shared" si="2"/>
        <v>0</v>
      </c>
      <c r="M45" s="48">
        <f t="shared" si="3"/>
        <v>0</v>
      </c>
      <c r="N45" s="48">
        <f t="shared" si="4"/>
        <v>0</v>
      </c>
      <c r="O45" s="48">
        <f t="shared" si="5"/>
        <v>0</v>
      </c>
      <c r="P45" s="49">
        <f t="shared" si="6"/>
        <v>0</v>
      </c>
    </row>
    <row r="46" spans="1:16" x14ac:dyDescent="0.2">
      <c r="A46" s="38" t="s">
        <v>947</v>
      </c>
      <c r="B46" s="39"/>
      <c r="C46" s="47" t="s">
        <v>948</v>
      </c>
      <c r="D46" s="25" t="s">
        <v>153</v>
      </c>
      <c r="E46" s="65">
        <v>24</v>
      </c>
      <c r="F46" s="66"/>
      <c r="G46" s="64"/>
      <c r="H46" s="48">
        <f t="shared" si="0"/>
        <v>0</v>
      </c>
      <c r="I46" s="64"/>
      <c r="J46" s="64"/>
      <c r="K46" s="49">
        <f t="shared" si="1"/>
        <v>0</v>
      </c>
      <c r="L46" s="50">
        <f t="shared" si="2"/>
        <v>0</v>
      </c>
      <c r="M46" s="48">
        <f t="shared" si="3"/>
        <v>0</v>
      </c>
      <c r="N46" s="48">
        <f t="shared" si="4"/>
        <v>0</v>
      </c>
      <c r="O46" s="48">
        <f t="shared" si="5"/>
        <v>0</v>
      </c>
      <c r="P46" s="49">
        <f t="shared" si="6"/>
        <v>0</v>
      </c>
    </row>
    <row r="47" spans="1:16" x14ac:dyDescent="0.2">
      <c r="A47" s="38" t="s">
        <v>949</v>
      </c>
      <c r="B47" s="39"/>
      <c r="C47" s="47" t="s">
        <v>950</v>
      </c>
      <c r="D47" s="25" t="s">
        <v>153</v>
      </c>
      <c r="E47" s="65">
        <v>28</v>
      </c>
      <c r="F47" s="66"/>
      <c r="G47" s="64"/>
      <c r="H47" s="48">
        <f t="shared" si="0"/>
        <v>0</v>
      </c>
      <c r="I47" s="64"/>
      <c r="J47" s="64"/>
      <c r="K47" s="49">
        <f t="shared" si="1"/>
        <v>0</v>
      </c>
      <c r="L47" s="50">
        <f t="shared" si="2"/>
        <v>0</v>
      </c>
      <c r="M47" s="48">
        <f t="shared" si="3"/>
        <v>0</v>
      </c>
      <c r="N47" s="48">
        <f t="shared" si="4"/>
        <v>0</v>
      </c>
      <c r="O47" s="48">
        <f t="shared" si="5"/>
        <v>0</v>
      </c>
      <c r="P47" s="49">
        <f t="shared" si="6"/>
        <v>0</v>
      </c>
    </row>
    <row r="48" spans="1:16" x14ac:dyDescent="0.2">
      <c r="A48" s="38" t="s">
        <v>951</v>
      </c>
      <c r="B48" s="39"/>
      <c r="C48" s="47" t="s">
        <v>952</v>
      </c>
      <c r="D48" s="25" t="s">
        <v>156</v>
      </c>
      <c r="E48" s="65">
        <v>9</v>
      </c>
      <c r="F48" s="66"/>
      <c r="G48" s="64"/>
      <c r="H48" s="48">
        <f t="shared" si="0"/>
        <v>0</v>
      </c>
      <c r="I48" s="64"/>
      <c r="J48" s="64"/>
      <c r="K48" s="49">
        <f t="shared" si="1"/>
        <v>0</v>
      </c>
      <c r="L48" s="50">
        <f t="shared" si="2"/>
        <v>0</v>
      </c>
      <c r="M48" s="48">
        <f t="shared" si="3"/>
        <v>0</v>
      </c>
      <c r="N48" s="48">
        <f t="shared" si="4"/>
        <v>0</v>
      </c>
      <c r="O48" s="48">
        <f t="shared" si="5"/>
        <v>0</v>
      </c>
      <c r="P48" s="49">
        <f t="shared" si="6"/>
        <v>0</v>
      </c>
    </row>
    <row r="49" spans="1:16" x14ac:dyDescent="0.2">
      <c r="A49" s="38" t="s">
        <v>953</v>
      </c>
      <c r="B49" s="39"/>
      <c r="C49" s="47" t="s">
        <v>954</v>
      </c>
      <c r="D49" s="25" t="s">
        <v>164</v>
      </c>
      <c r="E49" s="65">
        <v>1</v>
      </c>
      <c r="F49" s="66"/>
      <c r="G49" s="64"/>
      <c r="H49" s="48">
        <f t="shared" si="0"/>
        <v>0</v>
      </c>
      <c r="I49" s="64"/>
      <c r="J49" s="64"/>
      <c r="K49" s="49">
        <f t="shared" si="1"/>
        <v>0</v>
      </c>
      <c r="L49" s="50">
        <f t="shared" si="2"/>
        <v>0</v>
      </c>
      <c r="M49" s="48">
        <f t="shared" si="3"/>
        <v>0</v>
      </c>
      <c r="N49" s="48">
        <f t="shared" si="4"/>
        <v>0</v>
      </c>
      <c r="O49" s="48">
        <f t="shared" si="5"/>
        <v>0</v>
      </c>
      <c r="P49" s="49">
        <f t="shared" si="6"/>
        <v>0</v>
      </c>
    </row>
    <row r="50" spans="1:16" ht="12.75" customHeight="1" x14ac:dyDescent="0.2">
      <c r="A50" s="38" t="s">
        <v>955</v>
      </c>
      <c r="B50" s="39"/>
      <c r="C50" s="47" t="s">
        <v>956</v>
      </c>
      <c r="D50" s="25" t="s">
        <v>164</v>
      </c>
      <c r="E50" s="65">
        <v>1</v>
      </c>
      <c r="F50" s="66"/>
      <c r="G50" s="64"/>
      <c r="H50" s="48">
        <f t="shared" si="0"/>
        <v>0</v>
      </c>
      <c r="I50" s="64"/>
      <c r="J50" s="64"/>
      <c r="K50" s="49">
        <f t="shared" si="1"/>
        <v>0</v>
      </c>
      <c r="L50" s="50">
        <f t="shared" si="2"/>
        <v>0</v>
      </c>
      <c r="M50" s="48">
        <f t="shared" si="3"/>
        <v>0</v>
      </c>
      <c r="N50" s="48">
        <f t="shared" si="4"/>
        <v>0</v>
      </c>
      <c r="O50" s="48">
        <f t="shared" si="5"/>
        <v>0</v>
      </c>
      <c r="P50" s="49">
        <f t="shared" si="6"/>
        <v>0</v>
      </c>
    </row>
    <row r="51" spans="1:16" x14ac:dyDescent="0.2">
      <c r="A51" s="38" t="s">
        <v>957</v>
      </c>
      <c r="B51" s="39"/>
      <c r="C51" s="47" t="s">
        <v>958</v>
      </c>
      <c r="D51" s="25" t="s">
        <v>164</v>
      </c>
      <c r="E51" s="65">
        <v>1</v>
      </c>
      <c r="F51" s="66"/>
      <c r="G51" s="64"/>
      <c r="H51" s="48">
        <f t="shared" si="0"/>
        <v>0</v>
      </c>
      <c r="I51" s="64"/>
      <c r="J51" s="64"/>
      <c r="K51" s="49">
        <f t="shared" si="1"/>
        <v>0</v>
      </c>
      <c r="L51" s="50">
        <f t="shared" si="2"/>
        <v>0</v>
      </c>
      <c r="M51" s="48">
        <f t="shared" si="3"/>
        <v>0</v>
      </c>
      <c r="N51" s="48">
        <f t="shared" si="4"/>
        <v>0</v>
      </c>
      <c r="O51" s="48">
        <f t="shared" si="5"/>
        <v>0</v>
      </c>
      <c r="P51" s="49">
        <f t="shared" si="6"/>
        <v>0</v>
      </c>
    </row>
    <row r="52" spans="1:16" x14ac:dyDescent="0.2">
      <c r="A52" s="38" t="s">
        <v>959</v>
      </c>
      <c r="B52" s="39"/>
      <c r="C52" s="47" t="s">
        <v>960</v>
      </c>
      <c r="D52" s="25" t="s">
        <v>164</v>
      </c>
      <c r="E52" s="65">
        <v>1</v>
      </c>
      <c r="F52" s="66"/>
      <c r="G52" s="64"/>
      <c r="H52" s="48">
        <f t="shared" si="0"/>
        <v>0</v>
      </c>
      <c r="I52" s="64"/>
      <c r="J52" s="64"/>
      <c r="K52" s="49">
        <f t="shared" si="1"/>
        <v>0</v>
      </c>
      <c r="L52" s="50">
        <f t="shared" si="2"/>
        <v>0</v>
      </c>
      <c r="M52" s="48">
        <f t="shared" si="3"/>
        <v>0</v>
      </c>
      <c r="N52" s="48">
        <f t="shared" si="4"/>
        <v>0</v>
      </c>
      <c r="O52" s="48">
        <f t="shared" si="5"/>
        <v>0</v>
      </c>
      <c r="P52" s="49">
        <f t="shared" si="6"/>
        <v>0</v>
      </c>
    </row>
    <row r="53" spans="1:16" x14ac:dyDescent="0.2">
      <c r="A53" s="38" t="s">
        <v>961</v>
      </c>
      <c r="B53" s="39"/>
      <c r="C53" s="47" t="s">
        <v>962</v>
      </c>
      <c r="D53" s="25" t="s">
        <v>164</v>
      </c>
      <c r="E53" s="65">
        <v>1</v>
      </c>
      <c r="F53" s="66"/>
      <c r="G53" s="64"/>
      <c r="H53" s="48">
        <f t="shared" si="0"/>
        <v>0</v>
      </c>
      <c r="I53" s="64"/>
      <c r="J53" s="64"/>
      <c r="K53" s="49">
        <f t="shared" si="1"/>
        <v>0</v>
      </c>
      <c r="L53" s="50">
        <f t="shared" si="2"/>
        <v>0</v>
      </c>
      <c r="M53" s="48">
        <f t="shared" si="3"/>
        <v>0</v>
      </c>
      <c r="N53" s="48">
        <f t="shared" si="4"/>
        <v>0</v>
      </c>
      <c r="O53" s="48">
        <f t="shared" si="5"/>
        <v>0</v>
      </c>
      <c r="P53" s="49">
        <f t="shared" si="6"/>
        <v>0</v>
      </c>
    </row>
    <row r="54" spans="1:16" ht="22.5" x14ac:dyDescent="0.2">
      <c r="A54" s="38" t="s">
        <v>963</v>
      </c>
      <c r="B54" s="39"/>
      <c r="C54" s="47" t="s">
        <v>964</v>
      </c>
      <c r="D54" s="25" t="s">
        <v>164</v>
      </c>
      <c r="E54" s="65">
        <v>1</v>
      </c>
      <c r="F54" s="66"/>
      <c r="G54" s="64"/>
      <c r="H54" s="48">
        <f t="shared" si="0"/>
        <v>0</v>
      </c>
      <c r="I54" s="64"/>
      <c r="J54" s="64"/>
      <c r="K54" s="49">
        <f t="shared" si="1"/>
        <v>0</v>
      </c>
      <c r="L54" s="50">
        <f t="shared" si="2"/>
        <v>0</v>
      </c>
      <c r="M54" s="48">
        <f t="shared" si="3"/>
        <v>0</v>
      </c>
      <c r="N54" s="48">
        <f t="shared" si="4"/>
        <v>0</v>
      </c>
      <c r="O54" s="48">
        <f t="shared" si="5"/>
        <v>0</v>
      </c>
      <c r="P54" s="49">
        <f t="shared" si="6"/>
        <v>0</v>
      </c>
    </row>
    <row r="55" spans="1:16" x14ac:dyDescent="0.2">
      <c r="A55" s="38" t="s">
        <v>965</v>
      </c>
      <c r="B55" s="39"/>
      <c r="C55" s="47" t="s">
        <v>599</v>
      </c>
      <c r="D55" s="25" t="s">
        <v>164</v>
      </c>
      <c r="E55" s="65">
        <v>1</v>
      </c>
      <c r="F55" s="66"/>
      <c r="G55" s="64"/>
      <c r="H55" s="48">
        <f t="shared" si="0"/>
        <v>0</v>
      </c>
      <c r="I55" s="64"/>
      <c r="J55" s="64"/>
      <c r="K55" s="49">
        <f t="shared" si="1"/>
        <v>0</v>
      </c>
      <c r="L55" s="50">
        <f t="shared" si="2"/>
        <v>0</v>
      </c>
      <c r="M55" s="48">
        <f t="shared" si="3"/>
        <v>0</v>
      </c>
      <c r="N55" s="48">
        <f t="shared" si="4"/>
        <v>0</v>
      </c>
      <c r="O55" s="48">
        <f t="shared" si="5"/>
        <v>0</v>
      </c>
      <c r="P55" s="49">
        <f t="shared" si="6"/>
        <v>0</v>
      </c>
    </row>
    <row r="56" spans="1:16" x14ac:dyDescent="0.2">
      <c r="A56" s="38" t="s">
        <v>966</v>
      </c>
      <c r="B56" s="39"/>
      <c r="C56" s="47" t="s">
        <v>967</v>
      </c>
      <c r="D56" s="25" t="s">
        <v>164</v>
      </c>
      <c r="E56" s="65">
        <v>45</v>
      </c>
      <c r="F56" s="66"/>
      <c r="G56" s="64"/>
      <c r="H56" s="48">
        <f t="shared" si="0"/>
        <v>0</v>
      </c>
      <c r="I56" s="64"/>
      <c r="J56" s="64"/>
      <c r="K56" s="49">
        <f t="shared" si="1"/>
        <v>0</v>
      </c>
      <c r="L56" s="50">
        <f t="shared" si="2"/>
        <v>0</v>
      </c>
      <c r="M56" s="48">
        <f t="shared" si="3"/>
        <v>0</v>
      </c>
      <c r="N56" s="48">
        <f t="shared" si="4"/>
        <v>0</v>
      </c>
      <c r="O56" s="48">
        <f t="shared" si="5"/>
        <v>0</v>
      </c>
      <c r="P56" s="49">
        <f t="shared" si="6"/>
        <v>0</v>
      </c>
    </row>
    <row r="57" spans="1:16" x14ac:dyDescent="0.2">
      <c r="A57" s="116" t="s">
        <v>968</v>
      </c>
      <c r="B57" s="117"/>
      <c r="C57" s="118" t="s">
        <v>969</v>
      </c>
      <c r="D57" s="119"/>
      <c r="E57" s="120"/>
      <c r="F57" s="66"/>
      <c r="G57" s="64"/>
      <c r="H57" s="48">
        <f t="shared" si="0"/>
        <v>0</v>
      </c>
      <c r="I57" s="64"/>
      <c r="J57" s="64"/>
      <c r="K57" s="49">
        <f t="shared" si="1"/>
        <v>0</v>
      </c>
      <c r="L57" s="50">
        <f t="shared" si="2"/>
        <v>0</v>
      </c>
      <c r="M57" s="48">
        <f t="shared" si="3"/>
        <v>0</v>
      </c>
      <c r="N57" s="48">
        <f t="shared" si="4"/>
        <v>0</v>
      </c>
      <c r="O57" s="48">
        <f t="shared" si="5"/>
        <v>0</v>
      </c>
      <c r="P57" s="49">
        <f t="shared" si="6"/>
        <v>0</v>
      </c>
    </row>
    <row r="58" spans="1:16" ht="22.5" x14ac:dyDescent="0.2">
      <c r="A58" s="38" t="s">
        <v>970</v>
      </c>
      <c r="B58" s="39"/>
      <c r="C58" s="47" t="s">
        <v>886</v>
      </c>
      <c r="D58" s="25" t="s">
        <v>156</v>
      </c>
      <c r="E58" s="65">
        <v>475</v>
      </c>
      <c r="F58" s="66"/>
      <c r="G58" s="64"/>
      <c r="H58" s="48">
        <f t="shared" si="0"/>
        <v>0</v>
      </c>
      <c r="I58" s="64"/>
      <c r="J58" s="64"/>
      <c r="K58" s="49">
        <f t="shared" si="1"/>
        <v>0</v>
      </c>
      <c r="L58" s="50">
        <f t="shared" si="2"/>
        <v>0</v>
      </c>
      <c r="M58" s="48">
        <f t="shared" si="3"/>
        <v>0</v>
      </c>
      <c r="N58" s="48">
        <f t="shared" si="4"/>
        <v>0</v>
      </c>
      <c r="O58" s="48">
        <f t="shared" si="5"/>
        <v>0</v>
      </c>
      <c r="P58" s="49">
        <f t="shared" si="6"/>
        <v>0</v>
      </c>
    </row>
    <row r="59" spans="1:16" ht="22.5" x14ac:dyDescent="0.2">
      <c r="A59" s="38" t="s">
        <v>971</v>
      </c>
      <c r="B59" s="39"/>
      <c r="C59" s="47" t="s">
        <v>888</v>
      </c>
      <c r="D59" s="25" t="s">
        <v>156</v>
      </c>
      <c r="E59" s="65">
        <v>90</v>
      </c>
      <c r="F59" s="66"/>
      <c r="G59" s="64"/>
      <c r="H59" s="48">
        <f t="shared" si="0"/>
        <v>0</v>
      </c>
      <c r="I59" s="64"/>
      <c r="J59" s="64"/>
      <c r="K59" s="49">
        <f t="shared" si="1"/>
        <v>0</v>
      </c>
      <c r="L59" s="50">
        <f t="shared" si="2"/>
        <v>0</v>
      </c>
      <c r="M59" s="48">
        <f t="shared" si="3"/>
        <v>0</v>
      </c>
      <c r="N59" s="48">
        <f t="shared" si="4"/>
        <v>0</v>
      </c>
      <c r="O59" s="48">
        <f t="shared" si="5"/>
        <v>0</v>
      </c>
      <c r="P59" s="49">
        <f t="shared" si="6"/>
        <v>0</v>
      </c>
    </row>
    <row r="60" spans="1:16" ht="22.5" x14ac:dyDescent="0.2">
      <c r="A60" s="38" t="s">
        <v>972</v>
      </c>
      <c r="B60" s="39"/>
      <c r="C60" s="47" t="s">
        <v>890</v>
      </c>
      <c r="D60" s="25" t="s">
        <v>156</v>
      </c>
      <c r="E60" s="65">
        <v>56</v>
      </c>
      <c r="F60" s="66"/>
      <c r="G60" s="64"/>
      <c r="H60" s="48">
        <f t="shared" si="0"/>
        <v>0</v>
      </c>
      <c r="I60" s="64"/>
      <c r="J60" s="64"/>
      <c r="K60" s="49">
        <f t="shared" si="1"/>
        <v>0</v>
      </c>
      <c r="L60" s="50">
        <f t="shared" si="2"/>
        <v>0</v>
      </c>
      <c r="M60" s="48">
        <f t="shared" si="3"/>
        <v>0</v>
      </c>
      <c r="N60" s="48">
        <f t="shared" si="4"/>
        <v>0</v>
      </c>
      <c r="O60" s="48">
        <f t="shared" si="5"/>
        <v>0</v>
      </c>
      <c r="P60" s="49">
        <f t="shared" si="6"/>
        <v>0</v>
      </c>
    </row>
    <row r="61" spans="1:16" ht="22.5" x14ac:dyDescent="0.2">
      <c r="A61" s="38" t="s">
        <v>973</v>
      </c>
      <c r="B61" s="39"/>
      <c r="C61" s="47" t="s">
        <v>892</v>
      </c>
      <c r="D61" s="25" t="s">
        <v>156</v>
      </c>
      <c r="E61" s="65">
        <v>6</v>
      </c>
      <c r="F61" s="66"/>
      <c r="G61" s="64"/>
      <c r="H61" s="48">
        <f t="shared" si="0"/>
        <v>0</v>
      </c>
      <c r="I61" s="64"/>
      <c r="J61" s="64"/>
      <c r="K61" s="49">
        <f t="shared" si="1"/>
        <v>0</v>
      </c>
      <c r="L61" s="50">
        <f t="shared" si="2"/>
        <v>0</v>
      </c>
      <c r="M61" s="48">
        <f t="shared" si="3"/>
        <v>0</v>
      </c>
      <c r="N61" s="48">
        <f t="shared" si="4"/>
        <v>0</v>
      </c>
      <c r="O61" s="48">
        <f t="shared" si="5"/>
        <v>0</v>
      </c>
      <c r="P61" s="49">
        <f t="shared" si="6"/>
        <v>0</v>
      </c>
    </row>
    <row r="62" spans="1:16" ht="34.5" customHeight="1" x14ac:dyDescent="0.2">
      <c r="A62" s="38" t="s">
        <v>974</v>
      </c>
      <c r="B62" s="39"/>
      <c r="C62" s="47" t="s">
        <v>975</v>
      </c>
      <c r="D62" s="25" t="s">
        <v>156</v>
      </c>
      <c r="E62" s="65">
        <v>45</v>
      </c>
      <c r="F62" s="66"/>
      <c r="G62" s="64"/>
      <c r="H62" s="48">
        <f t="shared" si="0"/>
        <v>0</v>
      </c>
      <c r="I62" s="64"/>
      <c r="J62" s="64"/>
      <c r="K62" s="49">
        <f t="shared" si="1"/>
        <v>0</v>
      </c>
      <c r="L62" s="50">
        <f t="shared" si="2"/>
        <v>0</v>
      </c>
      <c r="M62" s="48">
        <f t="shared" si="3"/>
        <v>0</v>
      </c>
      <c r="N62" s="48">
        <f t="shared" si="4"/>
        <v>0</v>
      </c>
      <c r="O62" s="48">
        <f t="shared" si="5"/>
        <v>0</v>
      </c>
      <c r="P62" s="49">
        <f t="shared" si="6"/>
        <v>0</v>
      </c>
    </row>
    <row r="63" spans="1:16" x14ac:dyDescent="0.2">
      <c r="A63" s="38" t="s">
        <v>976</v>
      </c>
      <c r="B63" s="39"/>
      <c r="C63" s="47" t="s">
        <v>977</v>
      </c>
      <c r="D63" s="25" t="s">
        <v>156</v>
      </c>
      <c r="E63" s="65">
        <v>45</v>
      </c>
      <c r="F63" s="66"/>
      <c r="G63" s="64"/>
      <c r="H63" s="48">
        <f t="shared" si="0"/>
        <v>0</v>
      </c>
      <c r="I63" s="64"/>
      <c r="J63" s="64"/>
      <c r="K63" s="49">
        <f t="shared" si="1"/>
        <v>0</v>
      </c>
      <c r="L63" s="50">
        <f t="shared" si="2"/>
        <v>0</v>
      </c>
      <c r="M63" s="48">
        <f t="shared" si="3"/>
        <v>0</v>
      </c>
      <c r="N63" s="48">
        <f t="shared" si="4"/>
        <v>0</v>
      </c>
      <c r="O63" s="48">
        <f t="shared" si="5"/>
        <v>0</v>
      </c>
      <c r="P63" s="49">
        <f t="shared" si="6"/>
        <v>0</v>
      </c>
    </row>
    <row r="64" spans="1:16" x14ac:dyDescent="0.2">
      <c r="A64" s="38" t="s">
        <v>978</v>
      </c>
      <c r="B64" s="39"/>
      <c r="C64" s="47" t="s">
        <v>979</v>
      </c>
      <c r="D64" s="25" t="s">
        <v>156</v>
      </c>
      <c r="E64" s="65">
        <v>9</v>
      </c>
      <c r="F64" s="66"/>
      <c r="G64" s="64"/>
      <c r="H64" s="48">
        <f t="shared" si="0"/>
        <v>0</v>
      </c>
      <c r="I64" s="64"/>
      <c r="J64" s="64"/>
      <c r="K64" s="49">
        <f t="shared" si="1"/>
        <v>0</v>
      </c>
      <c r="L64" s="50">
        <f t="shared" si="2"/>
        <v>0</v>
      </c>
      <c r="M64" s="48">
        <f t="shared" si="3"/>
        <v>0</v>
      </c>
      <c r="N64" s="48">
        <f t="shared" si="4"/>
        <v>0</v>
      </c>
      <c r="O64" s="48">
        <f t="shared" si="5"/>
        <v>0</v>
      </c>
      <c r="P64" s="49">
        <f t="shared" si="6"/>
        <v>0</v>
      </c>
    </row>
    <row r="65" spans="1:16" ht="45" customHeight="1" x14ac:dyDescent="0.2">
      <c r="A65" s="38" t="s">
        <v>980</v>
      </c>
      <c r="B65" s="39"/>
      <c r="C65" s="47" t="s">
        <v>981</v>
      </c>
      <c r="D65" s="25" t="s">
        <v>156</v>
      </c>
      <c r="E65" s="65">
        <v>45</v>
      </c>
      <c r="F65" s="66"/>
      <c r="G65" s="64"/>
      <c r="H65" s="48">
        <f t="shared" si="0"/>
        <v>0</v>
      </c>
      <c r="I65" s="64"/>
      <c r="J65" s="64"/>
      <c r="K65" s="49">
        <f t="shared" si="1"/>
        <v>0</v>
      </c>
      <c r="L65" s="50">
        <f t="shared" si="2"/>
        <v>0</v>
      </c>
      <c r="M65" s="48">
        <f t="shared" si="3"/>
        <v>0</v>
      </c>
      <c r="N65" s="48">
        <f t="shared" si="4"/>
        <v>0</v>
      </c>
      <c r="O65" s="48">
        <f t="shared" si="5"/>
        <v>0</v>
      </c>
      <c r="P65" s="49">
        <f t="shared" si="6"/>
        <v>0</v>
      </c>
    </row>
    <row r="66" spans="1:16" ht="15" customHeight="1" x14ac:dyDescent="0.2">
      <c r="A66" s="38" t="s">
        <v>982</v>
      </c>
      <c r="B66" s="39"/>
      <c r="C66" s="47" t="s">
        <v>983</v>
      </c>
      <c r="D66" s="25" t="s">
        <v>156</v>
      </c>
      <c r="E66" s="65">
        <v>90</v>
      </c>
      <c r="F66" s="66"/>
      <c r="G66" s="64"/>
      <c r="H66" s="48">
        <f t="shared" si="0"/>
        <v>0</v>
      </c>
      <c r="I66" s="64"/>
      <c r="J66" s="64"/>
      <c r="K66" s="49">
        <f t="shared" si="1"/>
        <v>0</v>
      </c>
      <c r="L66" s="50">
        <f t="shared" si="2"/>
        <v>0</v>
      </c>
      <c r="M66" s="48">
        <f t="shared" si="3"/>
        <v>0</v>
      </c>
      <c r="N66" s="48">
        <f t="shared" si="4"/>
        <v>0</v>
      </c>
      <c r="O66" s="48">
        <f t="shared" si="5"/>
        <v>0</v>
      </c>
      <c r="P66" s="49">
        <f t="shared" si="6"/>
        <v>0</v>
      </c>
    </row>
    <row r="67" spans="1:16" ht="15" customHeight="1" x14ac:dyDescent="0.2">
      <c r="A67" s="38" t="s">
        <v>984</v>
      </c>
      <c r="B67" s="39"/>
      <c r="C67" s="47" t="s">
        <v>985</v>
      </c>
      <c r="D67" s="25" t="s">
        <v>156</v>
      </c>
      <c r="E67" s="65">
        <v>260</v>
      </c>
      <c r="F67" s="66"/>
      <c r="G67" s="64"/>
      <c r="H67" s="48">
        <f t="shared" si="0"/>
        <v>0</v>
      </c>
      <c r="I67" s="64"/>
      <c r="J67" s="64"/>
      <c r="K67" s="49">
        <f t="shared" si="1"/>
        <v>0</v>
      </c>
      <c r="L67" s="50">
        <f t="shared" si="2"/>
        <v>0</v>
      </c>
      <c r="M67" s="48">
        <f t="shared" si="3"/>
        <v>0</v>
      </c>
      <c r="N67" s="48">
        <f t="shared" si="4"/>
        <v>0</v>
      </c>
      <c r="O67" s="48">
        <f t="shared" si="5"/>
        <v>0</v>
      </c>
      <c r="P67" s="49">
        <f t="shared" si="6"/>
        <v>0</v>
      </c>
    </row>
    <row r="68" spans="1:16" ht="15" customHeight="1" x14ac:dyDescent="0.2">
      <c r="A68" s="38" t="s">
        <v>986</v>
      </c>
      <c r="B68" s="39"/>
      <c r="C68" s="47" t="s">
        <v>987</v>
      </c>
      <c r="D68" s="25" t="s">
        <v>156</v>
      </c>
      <c r="E68" s="65">
        <v>90</v>
      </c>
      <c r="F68" s="66"/>
      <c r="G68" s="64"/>
      <c r="H68" s="48">
        <f t="shared" si="0"/>
        <v>0</v>
      </c>
      <c r="I68" s="64"/>
      <c r="J68" s="64"/>
      <c r="K68" s="49">
        <f t="shared" si="1"/>
        <v>0</v>
      </c>
      <c r="L68" s="50">
        <f t="shared" si="2"/>
        <v>0</v>
      </c>
      <c r="M68" s="48">
        <f t="shared" si="3"/>
        <v>0</v>
      </c>
      <c r="N68" s="48">
        <f t="shared" si="4"/>
        <v>0</v>
      </c>
      <c r="O68" s="48">
        <f t="shared" si="5"/>
        <v>0</v>
      </c>
      <c r="P68" s="49">
        <f t="shared" si="6"/>
        <v>0</v>
      </c>
    </row>
    <row r="69" spans="1:16" ht="15" customHeight="1" x14ac:dyDescent="0.2">
      <c r="A69" s="38" t="s">
        <v>988</v>
      </c>
      <c r="B69" s="39"/>
      <c r="C69" s="47" t="s">
        <v>989</v>
      </c>
      <c r="D69" s="25" t="s">
        <v>156</v>
      </c>
      <c r="E69" s="65">
        <v>50</v>
      </c>
      <c r="F69" s="66"/>
      <c r="G69" s="64"/>
      <c r="H69" s="48">
        <f t="shared" si="0"/>
        <v>0</v>
      </c>
      <c r="I69" s="64"/>
      <c r="J69" s="64"/>
      <c r="K69" s="49">
        <f t="shared" si="1"/>
        <v>0</v>
      </c>
      <c r="L69" s="50">
        <f t="shared" si="2"/>
        <v>0</v>
      </c>
      <c r="M69" s="48">
        <f t="shared" si="3"/>
        <v>0</v>
      </c>
      <c r="N69" s="48">
        <f t="shared" si="4"/>
        <v>0</v>
      </c>
      <c r="O69" s="48">
        <f t="shared" si="5"/>
        <v>0</v>
      </c>
      <c r="P69" s="49">
        <f t="shared" si="6"/>
        <v>0</v>
      </c>
    </row>
    <row r="70" spans="1:16" ht="15" customHeight="1" x14ac:dyDescent="0.2">
      <c r="A70" s="38" t="s">
        <v>990</v>
      </c>
      <c r="B70" s="39"/>
      <c r="C70" s="47" t="s">
        <v>991</v>
      </c>
      <c r="D70" s="25" t="s">
        <v>156</v>
      </c>
      <c r="E70" s="65">
        <v>9</v>
      </c>
      <c r="F70" s="66"/>
      <c r="G70" s="64"/>
      <c r="H70" s="48">
        <f t="shared" si="0"/>
        <v>0</v>
      </c>
      <c r="I70" s="64"/>
      <c r="J70" s="64"/>
      <c r="K70" s="49">
        <f t="shared" si="1"/>
        <v>0</v>
      </c>
      <c r="L70" s="50">
        <f t="shared" si="2"/>
        <v>0</v>
      </c>
      <c r="M70" s="48">
        <f t="shared" si="3"/>
        <v>0</v>
      </c>
      <c r="N70" s="48">
        <f t="shared" si="4"/>
        <v>0</v>
      </c>
      <c r="O70" s="48">
        <f t="shared" si="5"/>
        <v>0</v>
      </c>
      <c r="P70" s="49">
        <f t="shared" si="6"/>
        <v>0</v>
      </c>
    </row>
    <row r="71" spans="1:16" ht="15" customHeight="1" x14ac:dyDescent="0.2">
      <c r="A71" s="38" t="s">
        <v>992</v>
      </c>
      <c r="B71" s="39"/>
      <c r="C71" s="47" t="s">
        <v>993</v>
      </c>
      <c r="D71" s="25" t="s">
        <v>156</v>
      </c>
      <c r="E71" s="65">
        <v>18</v>
      </c>
      <c r="F71" s="66"/>
      <c r="G71" s="64"/>
      <c r="H71" s="48">
        <f t="shared" si="0"/>
        <v>0</v>
      </c>
      <c r="I71" s="64"/>
      <c r="J71" s="64"/>
      <c r="K71" s="49">
        <f t="shared" si="1"/>
        <v>0</v>
      </c>
      <c r="L71" s="50">
        <f t="shared" si="2"/>
        <v>0</v>
      </c>
      <c r="M71" s="48">
        <f t="shared" si="3"/>
        <v>0</v>
      </c>
      <c r="N71" s="48">
        <f t="shared" si="4"/>
        <v>0</v>
      </c>
      <c r="O71" s="48">
        <f t="shared" si="5"/>
        <v>0</v>
      </c>
      <c r="P71" s="49">
        <f t="shared" si="6"/>
        <v>0</v>
      </c>
    </row>
    <row r="72" spans="1:16" ht="15" customHeight="1" x14ac:dyDescent="0.2">
      <c r="A72" s="38" t="s">
        <v>994</v>
      </c>
      <c r="B72" s="39"/>
      <c r="C72" s="47" t="s">
        <v>995</v>
      </c>
      <c r="D72" s="25" t="s">
        <v>156</v>
      </c>
      <c r="E72" s="65">
        <v>1</v>
      </c>
      <c r="F72" s="66"/>
      <c r="G72" s="64"/>
      <c r="H72" s="48">
        <f t="shared" si="0"/>
        <v>0</v>
      </c>
      <c r="I72" s="64"/>
      <c r="J72" s="64"/>
      <c r="K72" s="49">
        <f t="shared" si="1"/>
        <v>0</v>
      </c>
      <c r="L72" s="50">
        <f t="shared" si="2"/>
        <v>0</v>
      </c>
      <c r="M72" s="48">
        <f t="shared" si="3"/>
        <v>0</v>
      </c>
      <c r="N72" s="48">
        <f t="shared" si="4"/>
        <v>0</v>
      </c>
      <c r="O72" s="48">
        <f t="shared" si="5"/>
        <v>0</v>
      </c>
      <c r="P72" s="49">
        <f t="shared" si="6"/>
        <v>0</v>
      </c>
    </row>
    <row r="73" spans="1:16" ht="15" customHeight="1" x14ac:dyDescent="0.2">
      <c r="A73" s="38" t="s">
        <v>996</v>
      </c>
      <c r="B73" s="39"/>
      <c r="C73" s="47" t="s">
        <v>995</v>
      </c>
      <c r="D73" s="25" t="s">
        <v>156</v>
      </c>
      <c r="E73" s="65">
        <v>1</v>
      </c>
      <c r="F73" s="66"/>
      <c r="G73" s="64"/>
      <c r="H73" s="48">
        <f t="shared" si="0"/>
        <v>0</v>
      </c>
      <c r="I73" s="64"/>
      <c r="J73" s="64"/>
      <c r="K73" s="49">
        <f t="shared" si="1"/>
        <v>0</v>
      </c>
      <c r="L73" s="50">
        <f t="shared" si="2"/>
        <v>0</v>
      </c>
      <c r="M73" s="48">
        <f t="shared" si="3"/>
        <v>0</v>
      </c>
      <c r="N73" s="48">
        <f t="shared" si="4"/>
        <v>0</v>
      </c>
      <c r="O73" s="48">
        <f t="shared" si="5"/>
        <v>0</v>
      </c>
      <c r="P73" s="49">
        <f t="shared" si="6"/>
        <v>0</v>
      </c>
    </row>
    <row r="74" spans="1:16" ht="15" customHeight="1" x14ac:dyDescent="0.2">
      <c r="A74" s="38" t="s">
        <v>997</v>
      </c>
      <c r="B74" s="39"/>
      <c r="C74" s="47" t="s">
        <v>998</v>
      </c>
      <c r="D74" s="25" t="s">
        <v>156</v>
      </c>
      <c r="E74" s="65">
        <v>1</v>
      </c>
      <c r="F74" s="66"/>
      <c r="G74" s="64"/>
      <c r="H74" s="48">
        <f t="shared" si="0"/>
        <v>0</v>
      </c>
      <c r="I74" s="64"/>
      <c r="J74" s="64"/>
      <c r="K74" s="49">
        <f t="shared" si="1"/>
        <v>0</v>
      </c>
      <c r="L74" s="50">
        <f t="shared" si="2"/>
        <v>0</v>
      </c>
      <c r="M74" s="48">
        <f t="shared" si="3"/>
        <v>0</v>
      </c>
      <c r="N74" s="48">
        <f t="shared" si="4"/>
        <v>0</v>
      </c>
      <c r="O74" s="48">
        <f t="shared" si="5"/>
        <v>0</v>
      </c>
      <c r="P74" s="49">
        <f t="shared" si="6"/>
        <v>0</v>
      </c>
    </row>
    <row r="75" spans="1:16" ht="15" customHeight="1" x14ac:dyDescent="0.2">
      <c r="A75" s="38" t="s">
        <v>999</v>
      </c>
      <c r="B75" s="39"/>
      <c r="C75" s="47" t="s">
        <v>998</v>
      </c>
      <c r="D75" s="25" t="s">
        <v>156</v>
      </c>
      <c r="E75" s="65">
        <v>1</v>
      </c>
      <c r="F75" s="66"/>
      <c r="G75" s="64"/>
      <c r="H75" s="48">
        <f t="shared" si="0"/>
        <v>0</v>
      </c>
      <c r="I75" s="64"/>
      <c r="J75" s="64"/>
      <c r="K75" s="49">
        <f t="shared" si="1"/>
        <v>0</v>
      </c>
      <c r="L75" s="50">
        <f t="shared" si="2"/>
        <v>0</v>
      </c>
      <c r="M75" s="48">
        <f t="shared" si="3"/>
        <v>0</v>
      </c>
      <c r="N75" s="48">
        <f t="shared" si="4"/>
        <v>0</v>
      </c>
      <c r="O75" s="48">
        <f t="shared" si="5"/>
        <v>0</v>
      </c>
      <c r="P75" s="49">
        <f t="shared" si="6"/>
        <v>0</v>
      </c>
    </row>
    <row r="76" spans="1:16" ht="22.5" x14ac:dyDescent="0.2">
      <c r="A76" s="38" t="s">
        <v>1000</v>
      </c>
      <c r="B76" s="39"/>
      <c r="C76" s="47" t="s">
        <v>910</v>
      </c>
      <c r="D76" s="25" t="s">
        <v>153</v>
      </c>
      <c r="E76" s="65">
        <v>468</v>
      </c>
      <c r="F76" s="66"/>
      <c r="G76" s="64"/>
      <c r="H76" s="48">
        <f t="shared" si="0"/>
        <v>0</v>
      </c>
      <c r="I76" s="64"/>
      <c r="J76" s="64"/>
      <c r="K76" s="49">
        <f t="shared" si="1"/>
        <v>0</v>
      </c>
      <c r="L76" s="50">
        <f t="shared" si="2"/>
        <v>0</v>
      </c>
      <c r="M76" s="48">
        <f t="shared" si="3"/>
        <v>0</v>
      </c>
      <c r="N76" s="48">
        <f t="shared" si="4"/>
        <v>0</v>
      </c>
      <c r="O76" s="48">
        <f t="shared" si="5"/>
        <v>0</v>
      </c>
      <c r="P76" s="49">
        <f t="shared" si="6"/>
        <v>0</v>
      </c>
    </row>
    <row r="77" spans="1:16" ht="22.5" x14ac:dyDescent="0.2">
      <c r="A77" s="38" t="s">
        <v>1001</v>
      </c>
      <c r="B77" s="39"/>
      <c r="C77" s="47" t="s">
        <v>912</v>
      </c>
      <c r="D77" s="25" t="s">
        <v>153</v>
      </c>
      <c r="E77" s="65">
        <v>90</v>
      </c>
      <c r="F77" s="66"/>
      <c r="G77" s="64"/>
      <c r="H77" s="48">
        <f t="shared" si="0"/>
        <v>0</v>
      </c>
      <c r="I77" s="64"/>
      <c r="J77" s="64"/>
      <c r="K77" s="49">
        <f t="shared" si="1"/>
        <v>0</v>
      </c>
      <c r="L77" s="50">
        <f t="shared" si="2"/>
        <v>0</v>
      </c>
      <c r="M77" s="48">
        <f t="shared" si="3"/>
        <v>0</v>
      </c>
      <c r="N77" s="48">
        <f t="shared" si="4"/>
        <v>0</v>
      </c>
      <c r="O77" s="48">
        <f t="shared" si="5"/>
        <v>0</v>
      </c>
      <c r="P77" s="49">
        <f t="shared" si="6"/>
        <v>0</v>
      </c>
    </row>
    <row r="78" spans="1:16" ht="22.5" x14ac:dyDescent="0.2">
      <c r="A78" s="38" t="s">
        <v>1002</v>
      </c>
      <c r="B78" s="39"/>
      <c r="C78" s="47" t="s">
        <v>914</v>
      </c>
      <c r="D78" s="25" t="s">
        <v>153</v>
      </c>
      <c r="E78" s="65">
        <v>318</v>
      </c>
      <c r="F78" s="66"/>
      <c r="G78" s="64"/>
      <c r="H78" s="48">
        <f t="shared" si="0"/>
        <v>0</v>
      </c>
      <c r="I78" s="64"/>
      <c r="J78" s="64"/>
      <c r="K78" s="49">
        <f t="shared" si="1"/>
        <v>0</v>
      </c>
      <c r="L78" s="50">
        <f t="shared" si="2"/>
        <v>0</v>
      </c>
      <c r="M78" s="48">
        <f t="shared" si="3"/>
        <v>0</v>
      </c>
      <c r="N78" s="48">
        <f t="shared" si="4"/>
        <v>0</v>
      </c>
      <c r="O78" s="48">
        <f t="shared" si="5"/>
        <v>0</v>
      </c>
      <c r="P78" s="49">
        <f t="shared" si="6"/>
        <v>0</v>
      </c>
    </row>
    <row r="79" spans="1:16" ht="22.5" x14ac:dyDescent="0.2">
      <c r="A79" s="38" t="s">
        <v>1003</v>
      </c>
      <c r="B79" s="39"/>
      <c r="C79" s="47" t="s">
        <v>1004</v>
      </c>
      <c r="D79" s="25" t="s">
        <v>153</v>
      </c>
      <c r="E79" s="65">
        <v>33</v>
      </c>
      <c r="F79" s="66"/>
      <c r="G79" s="64"/>
      <c r="H79" s="48">
        <f t="shared" ref="H79:H142" si="7">ROUND(F79*G79,2)</f>
        <v>0</v>
      </c>
      <c r="I79" s="64"/>
      <c r="J79" s="64"/>
      <c r="K79" s="49">
        <f t="shared" ref="K79:K142" si="8">SUM(H79:J79)</f>
        <v>0</v>
      </c>
      <c r="L79" s="50">
        <f t="shared" ref="L79:L142" si="9">ROUND(E79*F79,2)</f>
        <v>0</v>
      </c>
      <c r="M79" s="48">
        <f t="shared" ref="M79:M142" si="10">ROUND(H79*E79,2)</f>
        <v>0</v>
      </c>
      <c r="N79" s="48">
        <f t="shared" ref="N79:N142" si="11">ROUND(I79*E79,2)</f>
        <v>0</v>
      </c>
      <c r="O79" s="48">
        <f t="shared" ref="O79:O142" si="12">ROUND(J79*E79,2)</f>
        <v>0</v>
      </c>
      <c r="P79" s="49">
        <f t="shared" ref="P79:P142" si="13">SUM(M79:O79)</f>
        <v>0</v>
      </c>
    </row>
    <row r="80" spans="1:16" ht="22.5" x14ac:dyDescent="0.2">
      <c r="A80" s="38" t="s">
        <v>1005</v>
      </c>
      <c r="B80" s="39"/>
      <c r="C80" s="47" t="s">
        <v>916</v>
      </c>
      <c r="D80" s="25" t="s">
        <v>153</v>
      </c>
      <c r="E80" s="65">
        <v>44</v>
      </c>
      <c r="F80" s="66"/>
      <c r="G80" s="64"/>
      <c r="H80" s="48">
        <f t="shared" si="7"/>
        <v>0</v>
      </c>
      <c r="I80" s="64"/>
      <c r="J80" s="64"/>
      <c r="K80" s="49">
        <f t="shared" si="8"/>
        <v>0</v>
      </c>
      <c r="L80" s="50">
        <f t="shared" si="9"/>
        <v>0</v>
      </c>
      <c r="M80" s="48">
        <f t="shared" si="10"/>
        <v>0</v>
      </c>
      <c r="N80" s="48">
        <f t="shared" si="11"/>
        <v>0</v>
      </c>
      <c r="O80" s="48">
        <f t="shared" si="12"/>
        <v>0</v>
      </c>
      <c r="P80" s="49">
        <f t="shared" si="13"/>
        <v>0</v>
      </c>
    </row>
    <row r="81" spans="1:16" x14ac:dyDescent="0.2">
      <c r="A81" s="38" t="s">
        <v>1006</v>
      </c>
      <c r="B81" s="39"/>
      <c r="C81" s="47" t="s">
        <v>920</v>
      </c>
      <c r="D81" s="25" t="s">
        <v>156</v>
      </c>
      <c r="E81" s="65">
        <v>58</v>
      </c>
      <c r="F81" s="66"/>
      <c r="G81" s="64"/>
      <c r="H81" s="48">
        <f t="shared" si="7"/>
        <v>0</v>
      </c>
      <c r="I81" s="64"/>
      <c r="J81" s="64"/>
      <c r="K81" s="49">
        <f t="shared" si="8"/>
        <v>0</v>
      </c>
      <c r="L81" s="50">
        <f t="shared" si="9"/>
        <v>0</v>
      </c>
      <c r="M81" s="48">
        <f t="shared" si="10"/>
        <v>0</v>
      </c>
      <c r="N81" s="48">
        <f t="shared" si="11"/>
        <v>0</v>
      </c>
      <c r="O81" s="48">
        <f t="shared" si="12"/>
        <v>0</v>
      </c>
      <c r="P81" s="49">
        <f t="shared" si="13"/>
        <v>0</v>
      </c>
    </row>
    <row r="82" spans="1:16" x14ac:dyDescent="0.2">
      <c r="A82" s="38" t="s">
        <v>1007</v>
      </c>
      <c r="B82" s="39"/>
      <c r="C82" s="47" t="s">
        <v>922</v>
      </c>
      <c r="D82" s="25" t="s">
        <v>156</v>
      </c>
      <c r="E82" s="65">
        <v>90</v>
      </c>
      <c r="F82" s="66"/>
      <c r="G82" s="64"/>
      <c r="H82" s="48">
        <f t="shared" si="7"/>
        <v>0</v>
      </c>
      <c r="I82" s="64"/>
      <c r="J82" s="64"/>
      <c r="K82" s="49">
        <f t="shared" si="8"/>
        <v>0</v>
      </c>
      <c r="L82" s="50">
        <f t="shared" si="9"/>
        <v>0</v>
      </c>
      <c r="M82" s="48">
        <f t="shared" si="10"/>
        <v>0</v>
      </c>
      <c r="N82" s="48">
        <f t="shared" si="11"/>
        <v>0</v>
      </c>
      <c r="O82" s="48">
        <f t="shared" si="12"/>
        <v>0</v>
      </c>
      <c r="P82" s="49">
        <f t="shared" si="13"/>
        <v>0</v>
      </c>
    </row>
    <row r="83" spans="1:16" x14ac:dyDescent="0.2">
      <c r="A83" s="38" t="s">
        <v>1008</v>
      </c>
      <c r="B83" s="39"/>
      <c r="C83" s="47" t="s">
        <v>924</v>
      </c>
      <c r="D83" s="25" t="s">
        <v>156</v>
      </c>
      <c r="E83" s="65">
        <v>9</v>
      </c>
      <c r="F83" s="66"/>
      <c r="G83" s="64"/>
      <c r="H83" s="48">
        <f t="shared" si="7"/>
        <v>0</v>
      </c>
      <c r="I83" s="64"/>
      <c r="J83" s="64"/>
      <c r="K83" s="49">
        <f t="shared" si="8"/>
        <v>0</v>
      </c>
      <c r="L83" s="50">
        <f t="shared" si="9"/>
        <v>0</v>
      </c>
      <c r="M83" s="48">
        <f t="shared" si="10"/>
        <v>0</v>
      </c>
      <c r="N83" s="48">
        <f t="shared" si="11"/>
        <v>0</v>
      </c>
      <c r="O83" s="48">
        <f t="shared" si="12"/>
        <v>0</v>
      </c>
      <c r="P83" s="49">
        <f t="shared" si="13"/>
        <v>0</v>
      </c>
    </row>
    <row r="84" spans="1:16" ht="22.5" x14ac:dyDescent="0.2">
      <c r="A84" s="38" t="s">
        <v>1009</v>
      </c>
      <c r="B84" s="39"/>
      <c r="C84" s="47" t="s">
        <v>1010</v>
      </c>
      <c r="D84" s="25" t="s">
        <v>156</v>
      </c>
      <c r="E84" s="65">
        <v>5</v>
      </c>
      <c r="F84" s="66"/>
      <c r="G84" s="64"/>
      <c r="H84" s="48">
        <f t="shared" si="7"/>
        <v>0</v>
      </c>
      <c r="I84" s="64"/>
      <c r="J84" s="64"/>
      <c r="K84" s="49">
        <f t="shared" si="8"/>
        <v>0</v>
      </c>
      <c r="L84" s="50">
        <f t="shared" si="9"/>
        <v>0</v>
      </c>
      <c r="M84" s="48">
        <f t="shared" si="10"/>
        <v>0</v>
      </c>
      <c r="N84" s="48">
        <f t="shared" si="11"/>
        <v>0</v>
      </c>
      <c r="O84" s="48">
        <f t="shared" si="12"/>
        <v>0</v>
      </c>
      <c r="P84" s="49">
        <f t="shared" si="13"/>
        <v>0</v>
      </c>
    </row>
    <row r="85" spans="1:16" ht="22.5" x14ac:dyDescent="0.2">
      <c r="A85" s="38" t="s">
        <v>1011</v>
      </c>
      <c r="B85" s="39"/>
      <c r="C85" s="47" t="s">
        <v>926</v>
      </c>
      <c r="D85" s="25" t="s">
        <v>156</v>
      </c>
      <c r="E85" s="65">
        <v>125</v>
      </c>
      <c r="F85" s="66"/>
      <c r="G85" s="64"/>
      <c r="H85" s="48">
        <f t="shared" si="7"/>
        <v>0</v>
      </c>
      <c r="I85" s="64"/>
      <c r="J85" s="64"/>
      <c r="K85" s="49">
        <f t="shared" si="8"/>
        <v>0</v>
      </c>
      <c r="L85" s="50">
        <f t="shared" si="9"/>
        <v>0</v>
      </c>
      <c r="M85" s="48">
        <f t="shared" si="10"/>
        <v>0</v>
      </c>
      <c r="N85" s="48">
        <f t="shared" si="11"/>
        <v>0</v>
      </c>
      <c r="O85" s="48">
        <f t="shared" si="12"/>
        <v>0</v>
      </c>
      <c r="P85" s="49">
        <f t="shared" si="13"/>
        <v>0</v>
      </c>
    </row>
    <row r="86" spans="1:16" ht="22.5" x14ac:dyDescent="0.2">
      <c r="A86" s="38" t="s">
        <v>1012</v>
      </c>
      <c r="B86" s="39"/>
      <c r="C86" s="47" t="s">
        <v>928</v>
      </c>
      <c r="D86" s="25" t="s">
        <v>156</v>
      </c>
      <c r="E86" s="65">
        <v>5</v>
      </c>
      <c r="F86" s="66"/>
      <c r="G86" s="64"/>
      <c r="H86" s="48">
        <f t="shared" si="7"/>
        <v>0</v>
      </c>
      <c r="I86" s="64"/>
      <c r="J86" s="64"/>
      <c r="K86" s="49">
        <f t="shared" si="8"/>
        <v>0</v>
      </c>
      <c r="L86" s="50">
        <f t="shared" si="9"/>
        <v>0</v>
      </c>
      <c r="M86" s="48">
        <f t="shared" si="10"/>
        <v>0</v>
      </c>
      <c r="N86" s="48">
        <f t="shared" si="11"/>
        <v>0</v>
      </c>
      <c r="O86" s="48">
        <f t="shared" si="12"/>
        <v>0</v>
      </c>
      <c r="P86" s="49">
        <f t="shared" si="13"/>
        <v>0</v>
      </c>
    </row>
    <row r="87" spans="1:16" ht="22.5" x14ac:dyDescent="0.2">
      <c r="A87" s="38" t="s">
        <v>1013</v>
      </c>
      <c r="B87" s="39"/>
      <c r="C87" s="47" t="s">
        <v>930</v>
      </c>
      <c r="D87" s="25" t="s">
        <v>156</v>
      </c>
      <c r="E87" s="65">
        <v>63</v>
      </c>
      <c r="F87" s="66"/>
      <c r="G87" s="64"/>
      <c r="H87" s="48">
        <f t="shared" si="7"/>
        <v>0</v>
      </c>
      <c r="I87" s="64"/>
      <c r="J87" s="64"/>
      <c r="K87" s="49">
        <f t="shared" si="8"/>
        <v>0</v>
      </c>
      <c r="L87" s="50">
        <f t="shared" si="9"/>
        <v>0</v>
      </c>
      <c r="M87" s="48">
        <f t="shared" si="10"/>
        <v>0</v>
      </c>
      <c r="N87" s="48">
        <f t="shared" si="11"/>
        <v>0</v>
      </c>
      <c r="O87" s="48">
        <f t="shared" si="12"/>
        <v>0</v>
      </c>
      <c r="P87" s="49">
        <f t="shared" si="13"/>
        <v>0</v>
      </c>
    </row>
    <row r="88" spans="1:16" ht="22.5" x14ac:dyDescent="0.2">
      <c r="A88" s="38" t="s">
        <v>1014</v>
      </c>
      <c r="B88" s="39"/>
      <c r="C88" s="47" t="s">
        <v>932</v>
      </c>
      <c r="D88" s="25" t="s">
        <v>156</v>
      </c>
      <c r="E88" s="65">
        <v>45</v>
      </c>
      <c r="F88" s="66"/>
      <c r="G88" s="64"/>
      <c r="H88" s="48">
        <f t="shared" si="7"/>
        <v>0</v>
      </c>
      <c r="I88" s="64"/>
      <c r="J88" s="64"/>
      <c r="K88" s="49">
        <f t="shared" si="8"/>
        <v>0</v>
      </c>
      <c r="L88" s="50">
        <f t="shared" si="9"/>
        <v>0</v>
      </c>
      <c r="M88" s="48">
        <f t="shared" si="10"/>
        <v>0</v>
      </c>
      <c r="N88" s="48">
        <f t="shared" si="11"/>
        <v>0</v>
      </c>
      <c r="O88" s="48">
        <f t="shared" si="12"/>
        <v>0</v>
      </c>
      <c r="P88" s="49">
        <f t="shared" si="13"/>
        <v>0</v>
      </c>
    </row>
    <row r="89" spans="1:16" ht="22.5" x14ac:dyDescent="0.2">
      <c r="A89" s="38" t="s">
        <v>1015</v>
      </c>
      <c r="B89" s="39"/>
      <c r="C89" s="47" t="s">
        <v>1016</v>
      </c>
      <c r="D89" s="25" t="s">
        <v>156</v>
      </c>
      <c r="E89" s="65">
        <v>9</v>
      </c>
      <c r="F89" s="66"/>
      <c r="G89" s="64"/>
      <c r="H89" s="48">
        <f t="shared" si="7"/>
        <v>0</v>
      </c>
      <c r="I89" s="64"/>
      <c r="J89" s="64"/>
      <c r="K89" s="49">
        <f t="shared" si="8"/>
        <v>0</v>
      </c>
      <c r="L89" s="50">
        <f t="shared" si="9"/>
        <v>0</v>
      </c>
      <c r="M89" s="48">
        <f t="shared" si="10"/>
        <v>0</v>
      </c>
      <c r="N89" s="48">
        <f t="shared" si="11"/>
        <v>0</v>
      </c>
      <c r="O89" s="48">
        <f t="shared" si="12"/>
        <v>0</v>
      </c>
      <c r="P89" s="49">
        <f t="shared" si="13"/>
        <v>0</v>
      </c>
    </row>
    <row r="90" spans="1:16" ht="22.5" x14ac:dyDescent="0.2">
      <c r="A90" s="38" t="s">
        <v>1017</v>
      </c>
      <c r="B90" s="39"/>
      <c r="C90" s="47" t="s">
        <v>1018</v>
      </c>
      <c r="D90" s="25" t="s">
        <v>156</v>
      </c>
      <c r="E90" s="65">
        <v>2</v>
      </c>
      <c r="F90" s="66"/>
      <c r="G90" s="64"/>
      <c r="H90" s="48">
        <f t="shared" si="7"/>
        <v>0</v>
      </c>
      <c r="I90" s="64"/>
      <c r="J90" s="64"/>
      <c r="K90" s="49">
        <f t="shared" si="8"/>
        <v>0</v>
      </c>
      <c r="L90" s="50">
        <f t="shared" si="9"/>
        <v>0</v>
      </c>
      <c r="M90" s="48">
        <f t="shared" si="10"/>
        <v>0</v>
      </c>
      <c r="N90" s="48">
        <f t="shared" si="11"/>
        <v>0</v>
      </c>
      <c r="O90" s="48">
        <f t="shared" si="12"/>
        <v>0</v>
      </c>
      <c r="P90" s="49">
        <f t="shared" si="13"/>
        <v>0</v>
      </c>
    </row>
    <row r="91" spans="1:16" ht="22.5" x14ac:dyDescent="0.2">
      <c r="A91" s="38" t="s">
        <v>1019</v>
      </c>
      <c r="B91" s="39"/>
      <c r="C91" s="47" t="s">
        <v>934</v>
      </c>
      <c r="D91" s="25" t="s">
        <v>156</v>
      </c>
      <c r="E91" s="65">
        <v>2</v>
      </c>
      <c r="F91" s="66"/>
      <c r="G91" s="64"/>
      <c r="H91" s="48">
        <f t="shared" si="7"/>
        <v>0</v>
      </c>
      <c r="I91" s="64"/>
      <c r="J91" s="64"/>
      <c r="K91" s="49">
        <f t="shared" si="8"/>
        <v>0</v>
      </c>
      <c r="L91" s="50">
        <f t="shared" si="9"/>
        <v>0</v>
      </c>
      <c r="M91" s="48">
        <f t="shared" si="10"/>
        <v>0</v>
      </c>
      <c r="N91" s="48">
        <f t="shared" si="11"/>
        <v>0</v>
      </c>
      <c r="O91" s="48">
        <f t="shared" si="12"/>
        <v>0</v>
      </c>
      <c r="P91" s="49">
        <f t="shared" si="13"/>
        <v>0</v>
      </c>
    </row>
    <row r="92" spans="1:16" ht="22.5" x14ac:dyDescent="0.2">
      <c r="A92" s="38" t="s">
        <v>1020</v>
      </c>
      <c r="B92" s="39"/>
      <c r="C92" s="47" t="s">
        <v>1021</v>
      </c>
      <c r="D92" s="25" t="s">
        <v>156</v>
      </c>
      <c r="E92" s="65">
        <v>2</v>
      </c>
      <c r="F92" s="66"/>
      <c r="G92" s="64"/>
      <c r="H92" s="48">
        <f t="shared" si="7"/>
        <v>0</v>
      </c>
      <c r="I92" s="64"/>
      <c r="J92" s="64"/>
      <c r="K92" s="49">
        <f t="shared" si="8"/>
        <v>0</v>
      </c>
      <c r="L92" s="50">
        <f t="shared" si="9"/>
        <v>0</v>
      </c>
      <c r="M92" s="48">
        <f t="shared" si="10"/>
        <v>0</v>
      </c>
      <c r="N92" s="48">
        <f t="shared" si="11"/>
        <v>0</v>
      </c>
      <c r="O92" s="48">
        <f t="shared" si="12"/>
        <v>0</v>
      </c>
      <c r="P92" s="49">
        <f t="shared" si="13"/>
        <v>0</v>
      </c>
    </row>
    <row r="93" spans="1:16" ht="22.5" x14ac:dyDescent="0.2">
      <c r="A93" s="38" t="s">
        <v>1022</v>
      </c>
      <c r="B93" s="39"/>
      <c r="C93" s="47" t="s">
        <v>1023</v>
      </c>
      <c r="D93" s="25" t="s">
        <v>156</v>
      </c>
      <c r="E93" s="65">
        <v>4</v>
      </c>
      <c r="F93" s="66"/>
      <c r="G93" s="64"/>
      <c r="H93" s="48">
        <f t="shared" si="7"/>
        <v>0</v>
      </c>
      <c r="I93" s="64"/>
      <c r="J93" s="64"/>
      <c r="K93" s="49">
        <f t="shared" si="8"/>
        <v>0</v>
      </c>
      <c r="L93" s="50">
        <f t="shared" si="9"/>
        <v>0</v>
      </c>
      <c r="M93" s="48">
        <f t="shared" si="10"/>
        <v>0</v>
      </c>
      <c r="N93" s="48">
        <f t="shared" si="11"/>
        <v>0</v>
      </c>
      <c r="O93" s="48">
        <f t="shared" si="12"/>
        <v>0</v>
      </c>
      <c r="P93" s="49">
        <f t="shared" si="13"/>
        <v>0</v>
      </c>
    </row>
    <row r="94" spans="1:16" x14ac:dyDescent="0.2">
      <c r="A94" s="38" t="s">
        <v>1024</v>
      </c>
      <c r="B94" s="39"/>
      <c r="C94" s="47" t="s">
        <v>952</v>
      </c>
      <c r="D94" s="25" t="s">
        <v>156</v>
      </c>
      <c r="E94" s="65">
        <v>9</v>
      </c>
      <c r="F94" s="66"/>
      <c r="G94" s="64"/>
      <c r="H94" s="48">
        <f t="shared" si="7"/>
        <v>0</v>
      </c>
      <c r="I94" s="64"/>
      <c r="J94" s="64"/>
      <c r="K94" s="49">
        <f t="shared" si="8"/>
        <v>0</v>
      </c>
      <c r="L94" s="50">
        <f t="shared" si="9"/>
        <v>0</v>
      </c>
      <c r="M94" s="48">
        <f t="shared" si="10"/>
        <v>0</v>
      </c>
      <c r="N94" s="48">
        <f t="shared" si="11"/>
        <v>0</v>
      </c>
      <c r="O94" s="48">
        <f t="shared" si="12"/>
        <v>0</v>
      </c>
      <c r="P94" s="49">
        <f t="shared" si="13"/>
        <v>0</v>
      </c>
    </row>
    <row r="95" spans="1:16" x14ac:dyDescent="0.2">
      <c r="A95" s="38" t="s">
        <v>1025</v>
      </c>
      <c r="B95" s="39"/>
      <c r="C95" s="47" t="s">
        <v>1026</v>
      </c>
      <c r="D95" s="25" t="s">
        <v>156</v>
      </c>
      <c r="E95" s="65">
        <v>9</v>
      </c>
      <c r="F95" s="66"/>
      <c r="G95" s="64"/>
      <c r="H95" s="48">
        <f t="shared" si="7"/>
        <v>0</v>
      </c>
      <c r="I95" s="64"/>
      <c r="J95" s="64"/>
      <c r="K95" s="49">
        <f t="shared" si="8"/>
        <v>0</v>
      </c>
      <c r="L95" s="50">
        <f t="shared" si="9"/>
        <v>0</v>
      </c>
      <c r="M95" s="48">
        <f t="shared" si="10"/>
        <v>0</v>
      </c>
      <c r="N95" s="48">
        <f t="shared" si="11"/>
        <v>0</v>
      </c>
      <c r="O95" s="48">
        <f t="shared" si="12"/>
        <v>0</v>
      </c>
      <c r="P95" s="49">
        <f t="shared" si="13"/>
        <v>0</v>
      </c>
    </row>
    <row r="96" spans="1:16" ht="22.5" x14ac:dyDescent="0.2">
      <c r="A96" s="38" t="s">
        <v>1027</v>
      </c>
      <c r="B96" s="39"/>
      <c r="C96" s="47" t="s">
        <v>1028</v>
      </c>
      <c r="D96" s="25" t="s">
        <v>153</v>
      </c>
      <c r="E96" s="65">
        <v>468</v>
      </c>
      <c r="F96" s="66"/>
      <c r="G96" s="64"/>
      <c r="H96" s="48">
        <f t="shared" si="7"/>
        <v>0</v>
      </c>
      <c r="I96" s="64"/>
      <c r="J96" s="64"/>
      <c r="K96" s="49">
        <f t="shared" si="8"/>
        <v>0</v>
      </c>
      <c r="L96" s="50">
        <f t="shared" si="9"/>
        <v>0</v>
      </c>
      <c r="M96" s="48">
        <f t="shared" si="10"/>
        <v>0</v>
      </c>
      <c r="N96" s="48">
        <f t="shared" si="11"/>
        <v>0</v>
      </c>
      <c r="O96" s="48">
        <f t="shared" si="12"/>
        <v>0</v>
      </c>
      <c r="P96" s="49">
        <f t="shared" si="13"/>
        <v>0</v>
      </c>
    </row>
    <row r="97" spans="1:16" ht="22.5" x14ac:dyDescent="0.2">
      <c r="A97" s="38" t="s">
        <v>1029</v>
      </c>
      <c r="B97" s="39"/>
      <c r="C97" s="47" t="s">
        <v>1030</v>
      </c>
      <c r="D97" s="25" t="s">
        <v>153</v>
      </c>
      <c r="E97" s="65">
        <v>90</v>
      </c>
      <c r="F97" s="66"/>
      <c r="G97" s="64"/>
      <c r="H97" s="48">
        <f t="shared" si="7"/>
        <v>0</v>
      </c>
      <c r="I97" s="64"/>
      <c r="J97" s="64"/>
      <c r="K97" s="49">
        <f t="shared" si="8"/>
        <v>0</v>
      </c>
      <c r="L97" s="50">
        <f t="shared" si="9"/>
        <v>0</v>
      </c>
      <c r="M97" s="48">
        <f t="shared" si="10"/>
        <v>0</v>
      </c>
      <c r="N97" s="48">
        <f t="shared" si="11"/>
        <v>0</v>
      </c>
      <c r="O97" s="48">
        <f t="shared" si="12"/>
        <v>0</v>
      </c>
      <c r="P97" s="49">
        <f t="shared" si="13"/>
        <v>0</v>
      </c>
    </row>
    <row r="98" spans="1:16" ht="22.5" x14ac:dyDescent="0.2">
      <c r="A98" s="38" t="s">
        <v>1031</v>
      </c>
      <c r="B98" s="39"/>
      <c r="C98" s="47" t="s">
        <v>1032</v>
      </c>
      <c r="D98" s="25" t="s">
        <v>153</v>
      </c>
      <c r="E98" s="65">
        <v>318</v>
      </c>
      <c r="F98" s="66"/>
      <c r="G98" s="64"/>
      <c r="H98" s="48">
        <f t="shared" si="7"/>
        <v>0</v>
      </c>
      <c r="I98" s="64"/>
      <c r="J98" s="64"/>
      <c r="K98" s="49">
        <f t="shared" si="8"/>
        <v>0</v>
      </c>
      <c r="L98" s="50">
        <f t="shared" si="9"/>
        <v>0</v>
      </c>
      <c r="M98" s="48">
        <f t="shared" si="10"/>
        <v>0</v>
      </c>
      <c r="N98" s="48">
        <f t="shared" si="11"/>
        <v>0</v>
      </c>
      <c r="O98" s="48">
        <f t="shared" si="12"/>
        <v>0</v>
      </c>
      <c r="P98" s="49">
        <f t="shared" si="13"/>
        <v>0</v>
      </c>
    </row>
    <row r="99" spans="1:16" ht="22.5" x14ac:dyDescent="0.2">
      <c r="A99" s="38" t="s">
        <v>1033</v>
      </c>
      <c r="B99" s="39"/>
      <c r="C99" s="47" t="s">
        <v>1034</v>
      </c>
      <c r="D99" s="25" t="s">
        <v>153</v>
      </c>
      <c r="E99" s="65">
        <v>33</v>
      </c>
      <c r="F99" s="66"/>
      <c r="G99" s="64"/>
      <c r="H99" s="48">
        <f t="shared" si="7"/>
        <v>0</v>
      </c>
      <c r="I99" s="64"/>
      <c r="J99" s="64"/>
      <c r="K99" s="49">
        <f t="shared" si="8"/>
        <v>0</v>
      </c>
      <c r="L99" s="50">
        <f t="shared" si="9"/>
        <v>0</v>
      </c>
      <c r="M99" s="48">
        <f t="shared" si="10"/>
        <v>0</v>
      </c>
      <c r="N99" s="48">
        <f t="shared" si="11"/>
        <v>0</v>
      </c>
      <c r="O99" s="48">
        <f t="shared" si="12"/>
        <v>0</v>
      </c>
      <c r="P99" s="49">
        <f t="shared" si="13"/>
        <v>0</v>
      </c>
    </row>
    <row r="100" spans="1:16" ht="22.5" x14ac:dyDescent="0.2">
      <c r="A100" s="38" t="s">
        <v>1035</v>
      </c>
      <c r="B100" s="39"/>
      <c r="C100" s="47" t="s">
        <v>1036</v>
      </c>
      <c r="D100" s="25" t="s">
        <v>153</v>
      </c>
      <c r="E100" s="65">
        <v>44</v>
      </c>
      <c r="F100" s="66"/>
      <c r="G100" s="64"/>
      <c r="H100" s="48">
        <f t="shared" si="7"/>
        <v>0</v>
      </c>
      <c r="I100" s="64"/>
      <c r="J100" s="64"/>
      <c r="K100" s="49">
        <f t="shared" si="8"/>
        <v>0</v>
      </c>
      <c r="L100" s="50">
        <f t="shared" si="9"/>
        <v>0</v>
      </c>
      <c r="M100" s="48">
        <f t="shared" si="10"/>
        <v>0</v>
      </c>
      <c r="N100" s="48">
        <f t="shared" si="11"/>
        <v>0</v>
      </c>
      <c r="O100" s="48">
        <f t="shared" si="12"/>
        <v>0</v>
      </c>
      <c r="P100" s="49">
        <f t="shared" si="13"/>
        <v>0</v>
      </c>
    </row>
    <row r="101" spans="1:16" ht="22.5" x14ac:dyDescent="0.2">
      <c r="A101" s="38" t="s">
        <v>1037</v>
      </c>
      <c r="B101" s="39"/>
      <c r="C101" s="47" t="s">
        <v>1038</v>
      </c>
      <c r="D101" s="25" t="s">
        <v>156</v>
      </c>
      <c r="E101" s="65">
        <v>9</v>
      </c>
      <c r="F101" s="66"/>
      <c r="G101" s="64"/>
      <c r="H101" s="48">
        <f t="shared" si="7"/>
        <v>0</v>
      </c>
      <c r="I101" s="64"/>
      <c r="J101" s="64"/>
      <c r="K101" s="49">
        <f t="shared" si="8"/>
        <v>0</v>
      </c>
      <c r="L101" s="50">
        <f t="shared" si="9"/>
        <v>0</v>
      </c>
      <c r="M101" s="48">
        <f t="shared" si="10"/>
        <v>0</v>
      </c>
      <c r="N101" s="48">
        <f t="shared" si="11"/>
        <v>0</v>
      </c>
      <c r="O101" s="48">
        <f t="shared" si="12"/>
        <v>0</v>
      </c>
      <c r="P101" s="49">
        <f t="shared" si="13"/>
        <v>0</v>
      </c>
    </row>
    <row r="102" spans="1:16" x14ac:dyDescent="0.2">
      <c r="A102" s="38" t="s">
        <v>1039</v>
      </c>
      <c r="B102" s="39"/>
      <c r="C102" s="47" t="s">
        <v>954</v>
      </c>
      <c r="D102" s="25" t="s">
        <v>164</v>
      </c>
      <c r="E102" s="65">
        <v>1</v>
      </c>
      <c r="F102" s="66"/>
      <c r="G102" s="64"/>
      <c r="H102" s="48">
        <f t="shared" si="7"/>
        <v>0</v>
      </c>
      <c r="I102" s="64"/>
      <c r="J102" s="64"/>
      <c r="K102" s="49">
        <f t="shared" si="8"/>
        <v>0</v>
      </c>
      <c r="L102" s="50">
        <f t="shared" si="9"/>
        <v>0</v>
      </c>
      <c r="M102" s="48">
        <f t="shared" si="10"/>
        <v>0</v>
      </c>
      <c r="N102" s="48">
        <f t="shared" si="11"/>
        <v>0</v>
      </c>
      <c r="O102" s="48">
        <f t="shared" si="12"/>
        <v>0</v>
      </c>
      <c r="P102" s="49">
        <f t="shared" si="13"/>
        <v>0</v>
      </c>
    </row>
    <row r="103" spans="1:16" ht="12.75" customHeight="1" x14ac:dyDescent="0.2">
      <c r="A103" s="38" t="s">
        <v>1040</v>
      </c>
      <c r="B103" s="39"/>
      <c r="C103" s="47" t="s">
        <v>956</v>
      </c>
      <c r="D103" s="25" t="s">
        <v>164</v>
      </c>
      <c r="E103" s="65">
        <v>1</v>
      </c>
      <c r="F103" s="66"/>
      <c r="G103" s="64"/>
      <c r="H103" s="48">
        <f t="shared" si="7"/>
        <v>0</v>
      </c>
      <c r="I103" s="64"/>
      <c r="J103" s="64"/>
      <c r="K103" s="49">
        <f t="shared" si="8"/>
        <v>0</v>
      </c>
      <c r="L103" s="50">
        <f t="shared" si="9"/>
        <v>0</v>
      </c>
      <c r="M103" s="48">
        <f t="shared" si="10"/>
        <v>0</v>
      </c>
      <c r="N103" s="48">
        <f t="shared" si="11"/>
        <v>0</v>
      </c>
      <c r="O103" s="48">
        <f t="shared" si="12"/>
        <v>0</v>
      </c>
      <c r="P103" s="49">
        <f t="shared" si="13"/>
        <v>0</v>
      </c>
    </row>
    <row r="104" spans="1:16" x14ac:dyDescent="0.2">
      <c r="A104" s="38" t="s">
        <v>1041</v>
      </c>
      <c r="B104" s="39"/>
      <c r="C104" s="47" t="s">
        <v>958</v>
      </c>
      <c r="D104" s="25" t="s">
        <v>164</v>
      </c>
      <c r="E104" s="65">
        <v>1</v>
      </c>
      <c r="F104" s="66"/>
      <c r="G104" s="64"/>
      <c r="H104" s="48">
        <f t="shared" si="7"/>
        <v>0</v>
      </c>
      <c r="I104" s="64"/>
      <c r="J104" s="64"/>
      <c r="K104" s="49">
        <f t="shared" si="8"/>
        <v>0</v>
      </c>
      <c r="L104" s="50">
        <f t="shared" si="9"/>
        <v>0</v>
      </c>
      <c r="M104" s="48">
        <f t="shared" si="10"/>
        <v>0</v>
      </c>
      <c r="N104" s="48">
        <f t="shared" si="11"/>
        <v>0</v>
      </c>
      <c r="O104" s="48">
        <f t="shared" si="12"/>
        <v>0</v>
      </c>
      <c r="P104" s="49">
        <f t="shared" si="13"/>
        <v>0</v>
      </c>
    </row>
    <row r="105" spans="1:16" x14ac:dyDescent="0.2">
      <c r="A105" s="38" t="s">
        <v>1042</v>
      </c>
      <c r="B105" s="39"/>
      <c r="C105" s="47" t="s">
        <v>960</v>
      </c>
      <c r="D105" s="25" t="s">
        <v>164</v>
      </c>
      <c r="E105" s="65">
        <v>1</v>
      </c>
      <c r="F105" s="66"/>
      <c r="G105" s="64"/>
      <c r="H105" s="48">
        <f t="shared" si="7"/>
        <v>0</v>
      </c>
      <c r="I105" s="64"/>
      <c r="J105" s="64"/>
      <c r="K105" s="49">
        <f t="shared" si="8"/>
        <v>0</v>
      </c>
      <c r="L105" s="50">
        <f t="shared" si="9"/>
        <v>0</v>
      </c>
      <c r="M105" s="48">
        <f t="shared" si="10"/>
        <v>0</v>
      </c>
      <c r="N105" s="48">
        <f t="shared" si="11"/>
        <v>0</v>
      </c>
      <c r="O105" s="48">
        <f t="shared" si="12"/>
        <v>0</v>
      </c>
      <c r="P105" s="49">
        <f t="shared" si="13"/>
        <v>0</v>
      </c>
    </row>
    <row r="106" spans="1:16" x14ac:dyDescent="0.2">
      <c r="A106" s="38" t="s">
        <v>1043</v>
      </c>
      <c r="B106" s="39"/>
      <c r="C106" s="47" t="s">
        <v>962</v>
      </c>
      <c r="D106" s="25" t="s">
        <v>164</v>
      </c>
      <c r="E106" s="65">
        <v>1</v>
      </c>
      <c r="F106" s="66"/>
      <c r="G106" s="64"/>
      <c r="H106" s="48">
        <f t="shared" si="7"/>
        <v>0</v>
      </c>
      <c r="I106" s="64"/>
      <c r="J106" s="64"/>
      <c r="K106" s="49">
        <f t="shared" si="8"/>
        <v>0</v>
      </c>
      <c r="L106" s="50">
        <f t="shared" si="9"/>
        <v>0</v>
      </c>
      <c r="M106" s="48">
        <f t="shared" si="10"/>
        <v>0</v>
      </c>
      <c r="N106" s="48">
        <f t="shared" si="11"/>
        <v>0</v>
      </c>
      <c r="O106" s="48">
        <f t="shared" si="12"/>
        <v>0</v>
      </c>
      <c r="P106" s="49">
        <f t="shared" si="13"/>
        <v>0</v>
      </c>
    </row>
    <row r="107" spans="1:16" x14ac:dyDescent="0.2">
      <c r="A107" s="38" t="s">
        <v>1044</v>
      </c>
      <c r="B107" s="39"/>
      <c r="C107" s="47" t="s">
        <v>599</v>
      </c>
      <c r="D107" s="25" t="s">
        <v>164</v>
      </c>
      <c r="E107" s="65">
        <v>1</v>
      </c>
      <c r="F107" s="66"/>
      <c r="G107" s="64"/>
      <c r="H107" s="48">
        <f t="shared" si="7"/>
        <v>0</v>
      </c>
      <c r="I107" s="64"/>
      <c r="J107" s="64"/>
      <c r="K107" s="49">
        <f t="shared" si="8"/>
        <v>0</v>
      </c>
      <c r="L107" s="50">
        <f t="shared" si="9"/>
        <v>0</v>
      </c>
      <c r="M107" s="48">
        <f t="shared" si="10"/>
        <v>0</v>
      </c>
      <c r="N107" s="48">
        <f t="shared" si="11"/>
        <v>0</v>
      </c>
      <c r="O107" s="48">
        <f t="shared" si="12"/>
        <v>0</v>
      </c>
      <c r="P107" s="49">
        <f t="shared" si="13"/>
        <v>0</v>
      </c>
    </row>
    <row r="108" spans="1:16" x14ac:dyDescent="0.2">
      <c r="A108" s="116" t="s">
        <v>1045</v>
      </c>
      <c r="B108" s="117"/>
      <c r="C108" s="118" t="s">
        <v>1046</v>
      </c>
      <c r="D108" s="119"/>
      <c r="E108" s="120"/>
      <c r="F108" s="66"/>
      <c r="G108" s="64"/>
      <c r="H108" s="48">
        <f t="shared" si="7"/>
        <v>0</v>
      </c>
      <c r="I108" s="64"/>
      <c r="J108" s="64"/>
      <c r="K108" s="49">
        <f t="shared" si="8"/>
        <v>0</v>
      </c>
      <c r="L108" s="50">
        <f t="shared" si="9"/>
        <v>0</v>
      </c>
      <c r="M108" s="48">
        <f t="shared" si="10"/>
        <v>0</v>
      </c>
      <c r="N108" s="48">
        <f t="shared" si="11"/>
        <v>0</v>
      </c>
      <c r="O108" s="48">
        <f t="shared" si="12"/>
        <v>0</v>
      </c>
      <c r="P108" s="49">
        <f t="shared" si="13"/>
        <v>0</v>
      </c>
    </row>
    <row r="109" spans="1:16" ht="22.5" x14ac:dyDescent="0.2">
      <c r="A109" s="38" t="s">
        <v>1047</v>
      </c>
      <c r="B109" s="39"/>
      <c r="C109" s="47" t="s">
        <v>1048</v>
      </c>
      <c r="D109" s="25" t="s">
        <v>156</v>
      </c>
      <c r="E109" s="65">
        <v>1</v>
      </c>
      <c r="F109" s="66"/>
      <c r="G109" s="64"/>
      <c r="H109" s="48">
        <f t="shared" si="7"/>
        <v>0</v>
      </c>
      <c r="I109" s="64"/>
      <c r="J109" s="64"/>
      <c r="K109" s="49">
        <f t="shared" si="8"/>
        <v>0</v>
      </c>
      <c r="L109" s="50">
        <f t="shared" si="9"/>
        <v>0</v>
      </c>
      <c r="M109" s="48">
        <f t="shared" si="10"/>
        <v>0</v>
      </c>
      <c r="N109" s="48">
        <f t="shared" si="11"/>
        <v>0</v>
      </c>
      <c r="O109" s="48">
        <f t="shared" si="12"/>
        <v>0</v>
      </c>
      <c r="P109" s="49">
        <f t="shared" si="13"/>
        <v>0</v>
      </c>
    </row>
    <row r="110" spans="1:16" ht="22.5" x14ac:dyDescent="0.2">
      <c r="A110" s="38" t="s">
        <v>1049</v>
      </c>
      <c r="B110" s="39"/>
      <c r="C110" s="47" t="s">
        <v>1050</v>
      </c>
      <c r="D110" s="25" t="s">
        <v>156</v>
      </c>
      <c r="E110" s="65">
        <v>1</v>
      </c>
      <c r="F110" s="66"/>
      <c r="G110" s="64"/>
      <c r="H110" s="48">
        <f t="shared" si="7"/>
        <v>0</v>
      </c>
      <c r="I110" s="64"/>
      <c r="J110" s="64"/>
      <c r="K110" s="49">
        <f t="shared" si="8"/>
        <v>0</v>
      </c>
      <c r="L110" s="50">
        <f t="shared" si="9"/>
        <v>0</v>
      </c>
      <c r="M110" s="48">
        <f t="shared" si="10"/>
        <v>0</v>
      </c>
      <c r="N110" s="48">
        <f t="shared" si="11"/>
        <v>0</v>
      </c>
      <c r="O110" s="48">
        <f t="shared" si="12"/>
        <v>0</v>
      </c>
      <c r="P110" s="49">
        <f t="shared" si="13"/>
        <v>0</v>
      </c>
    </row>
    <row r="111" spans="1:16" ht="22.5" x14ac:dyDescent="0.2">
      <c r="A111" s="38" t="s">
        <v>1051</v>
      </c>
      <c r="B111" s="39"/>
      <c r="C111" s="47" t="s">
        <v>1052</v>
      </c>
      <c r="D111" s="25" t="s">
        <v>156</v>
      </c>
      <c r="E111" s="65">
        <v>30</v>
      </c>
      <c r="F111" s="66"/>
      <c r="G111" s="64"/>
      <c r="H111" s="48">
        <f t="shared" si="7"/>
        <v>0</v>
      </c>
      <c r="I111" s="64"/>
      <c r="J111" s="64"/>
      <c r="K111" s="49">
        <f t="shared" si="8"/>
        <v>0</v>
      </c>
      <c r="L111" s="50">
        <f t="shared" si="9"/>
        <v>0</v>
      </c>
      <c r="M111" s="48">
        <f t="shared" si="10"/>
        <v>0</v>
      </c>
      <c r="N111" s="48">
        <f t="shared" si="11"/>
        <v>0</v>
      </c>
      <c r="O111" s="48">
        <f t="shared" si="12"/>
        <v>0</v>
      </c>
      <c r="P111" s="49">
        <f t="shared" si="13"/>
        <v>0</v>
      </c>
    </row>
    <row r="112" spans="1:16" ht="22.5" x14ac:dyDescent="0.2">
      <c r="A112" s="38" t="s">
        <v>1053</v>
      </c>
      <c r="B112" s="39"/>
      <c r="C112" s="47" t="s">
        <v>1054</v>
      </c>
      <c r="D112" s="25" t="s">
        <v>156</v>
      </c>
      <c r="E112" s="65">
        <v>15</v>
      </c>
      <c r="F112" s="66"/>
      <c r="G112" s="64"/>
      <c r="H112" s="48">
        <f t="shared" si="7"/>
        <v>0</v>
      </c>
      <c r="I112" s="64"/>
      <c r="J112" s="64"/>
      <c r="K112" s="49">
        <f t="shared" si="8"/>
        <v>0</v>
      </c>
      <c r="L112" s="50">
        <f t="shared" si="9"/>
        <v>0</v>
      </c>
      <c r="M112" s="48">
        <f t="shared" si="10"/>
        <v>0</v>
      </c>
      <c r="N112" s="48">
        <f t="shared" si="11"/>
        <v>0</v>
      </c>
      <c r="O112" s="48">
        <f t="shared" si="12"/>
        <v>0</v>
      </c>
      <c r="P112" s="49">
        <f t="shared" si="13"/>
        <v>0</v>
      </c>
    </row>
    <row r="113" spans="1:16" ht="22.5" x14ac:dyDescent="0.2">
      <c r="A113" s="38" t="s">
        <v>1055</v>
      </c>
      <c r="B113" s="39"/>
      <c r="C113" s="47" t="s">
        <v>1056</v>
      </c>
      <c r="D113" s="25" t="s">
        <v>156</v>
      </c>
      <c r="E113" s="65">
        <v>15</v>
      </c>
      <c r="F113" s="66"/>
      <c r="G113" s="64"/>
      <c r="H113" s="48">
        <f t="shared" si="7"/>
        <v>0</v>
      </c>
      <c r="I113" s="64"/>
      <c r="J113" s="64"/>
      <c r="K113" s="49">
        <f t="shared" si="8"/>
        <v>0</v>
      </c>
      <c r="L113" s="50">
        <f t="shared" si="9"/>
        <v>0</v>
      </c>
      <c r="M113" s="48">
        <f t="shared" si="10"/>
        <v>0</v>
      </c>
      <c r="N113" s="48">
        <f t="shared" si="11"/>
        <v>0</v>
      </c>
      <c r="O113" s="48">
        <f t="shared" si="12"/>
        <v>0</v>
      </c>
      <c r="P113" s="49">
        <f t="shared" si="13"/>
        <v>0</v>
      </c>
    </row>
    <row r="114" spans="1:16" x14ac:dyDescent="0.2">
      <c r="A114" s="38" t="s">
        <v>1057</v>
      </c>
      <c r="B114" s="39"/>
      <c r="C114" s="47" t="s">
        <v>1058</v>
      </c>
      <c r="D114" s="25" t="s">
        <v>156</v>
      </c>
      <c r="E114" s="65">
        <v>18</v>
      </c>
      <c r="F114" s="66"/>
      <c r="G114" s="64"/>
      <c r="H114" s="48">
        <f t="shared" si="7"/>
        <v>0</v>
      </c>
      <c r="I114" s="64"/>
      <c r="J114" s="64"/>
      <c r="K114" s="49">
        <f t="shared" si="8"/>
        <v>0</v>
      </c>
      <c r="L114" s="50">
        <f t="shared" si="9"/>
        <v>0</v>
      </c>
      <c r="M114" s="48">
        <f t="shared" si="10"/>
        <v>0</v>
      </c>
      <c r="N114" s="48">
        <f t="shared" si="11"/>
        <v>0</v>
      </c>
      <c r="O114" s="48">
        <f t="shared" si="12"/>
        <v>0</v>
      </c>
      <c r="P114" s="49">
        <f t="shared" si="13"/>
        <v>0</v>
      </c>
    </row>
    <row r="115" spans="1:16" ht="22.5" x14ac:dyDescent="0.2">
      <c r="A115" s="38" t="s">
        <v>1059</v>
      </c>
      <c r="B115" s="39"/>
      <c r="C115" s="47" t="s">
        <v>1060</v>
      </c>
      <c r="D115" s="25" t="s">
        <v>156</v>
      </c>
      <c r="E115" s="65">
        <v>2</v>
      </c>
      <c r="F115" s="66"/>
      <c r="G115" s="64"/>
      <c r="H115" s="48">
        <f t="shared" si="7"/>
        <v>0</v>
      </c>
      <c r="I115" s="64"/>
      <c r="J115" s="64"/>
      <c r="K115" s="49">
        <f t="shared" si="8"/>
        <v>0</v>
      </c>
      <c r="L115" s="50">
        <f t="shared" si="9"/>
        <v>0</v>
      </c>
      <c r="M115" s="48">
        <f t="shared" si="10"/>
        <v>0</v>
      </c>
      <c r="N115" s="48">
        <f t="shared" si="11"/>
        <v>0</v>
      </c>
      <c r="O115" s="48">
        <f t="shared" si="12"/>
        <v>0</v>
      </c>
      <c r="P115" s="49">
        <f t="shared" si="13"/>
        <v>0</v>
      </c>
    </row>
    <row r="116" spans="1:16" ht="22.5" x14ac:dyDescent="0.2">
      <c r="A116" s="38" t="s">
        <v>1061</v>
      </c>
      <c r="B116" s="39"/>
      <c r="C116" s="47" t="s">
        <v>1062</v>
      </c>
      <c r="D116" s="25" t="s">
        <v>156</v>
      </c>
      <c r="E116" s="65">
        <v>15</v>
      </c>
      <c r="F116" s="66"/>
      <c r="G116" s="64"/>
      <c r="H116" s="48">
        <f t="shared" si="7"/>
        <v>0</v>
      </c>
      <c r="I116" s="64"/>
      <c r="J116" s="64"/>
      <c r="K116" s="49">
        <f t="shared" si="8"/>
        <v>0</v>
      </c>
      <c r="L116" s="50">
        <f t="shared" si="9"/>
        <v>0</v>
      </c>
      <c r="M116" s="48">
        <f t="shared" si="10"/>
        <v>0</v>
      </c>
      <c r="N116" s="48">
        <f t="shared" si="11"/>
        <v>0</v>
      </c>
      <c r="O116" s="48">
        <f t="shared" si="12"/>
        <v>0</v>
      </c>
      <c r="P116" s="49">
        <f t="shared" si="13"/>
        <v>0</v>
      </c>
    </row>
    <row r="117" spans="1:16" ht="22.5" x14ac:dyDescent="0.2">
      <c r="A117" s="38" t="s">
        <v>1063</v>
      </c>
      <c r="B117" s="39"/>
      <c r="C117" s="47" t="s">
        <v>1064</v>
      </c>
      <c r="D117" s="25" t="s">
        <v>156</v>
      </c>
      <c r="E117" s="65">
        <v>15</v>
      </c>
      <c r="F117" s="66"/>
      <c r="G117" s="64"/>
      <c r="H117" s="48">
        <f t="shared" si="7"/>
        <v>0</v>
      </c>
      <c r="I117" s="64"/>
      <c r="J117" s="64"/>
      <c r="K117" s="49">
        <f t="shared" si="8"/>
        <v>0</v>
      </c>
      <c r="L117" s="50">
        <f t="shared" si="9"/>
        <v>0</v>
      </c>
      <c r="M117" s="48">
        <f t="shared" si="10"/>
        <v>0</v>
      </c>
      <c r="N117" s="48">
        <f t="shared" si="11"/>
        <v>0</v>
      </c>
      <c r="O117" s="48">
        <f t="shared" si="12"/>
        <v>0</v>
      </c>
      <c r="P117" s="49">
        <f t="shared" si="13"/>
        <v>0</v>
      </c>
    </row>
    <row r="118" spans="1:16" ht="22.5" x14ac:dyDescent="0.2">
      <c r="A118" s="38" t="s">
        <v>1065</v>
      </c>
      <c r="B118" s="39"/>
      <c r="C118" s="47" t="s">
        <v>1066</v>
      </c>
      <c r="D118" s="25" t="s">
        <v>156</v>
      </c>
      <c r="E118" s="65">
        <v>10</v>
      </c>
      <c r="F118" s="66"/>
      <c r="G118" s="64"/>
      <c r="H118" s="48">
        <f t="shared" si="7"/>
        <v>0</v>
      </c>
      <c r="I118" s="64"/>
      <c r="J118" s="64"/>
      <c r="K118" s="49">
        <f t="shared" si="8"/>
        <v>0</v>
      </c>
      <c r="L118" s="50">
        <f t="shared" si="9"/>
        <v>0</v>
      </c>
      <c r="M118" s="48">
        <f t="shared" si="10"/>
        <v>0</v>
      </c>
      <c r="N118" s="48">
        <f t="shared" si="11"/>
        <v>0</v>
      </c>
      <c r="O118" s="48">
        <f t="shared" si="12"/>
        <v>0</v>
      </c>
      <c r="P118" s="49">
        <f t="shared" si="13"/>
        <v>0</v>
      </c>
    </row>
    <row r="119" spans="1:16" ht="22.5" x14ac:dyDescent="0.2">
      <c r="A119" s="38" t="s">
        <v>1067</v>
      </c>
      <c r="B119" s="39"/>
      <c r="C119" s="47" t="s">
        <v>1068</v>
      </c>
      <c r="D119" s="25" t="s">
        <v>156</v>
      </c>
      <c r="E119" s="65">
        <v>20</v>
      </c>
      <c r="F119" s="66"/>
      <c r="G119" s="64"/>
      <c r="H119" s="48">
        <f t="shared" si="7"/>
        <v>0</v>
      </c>
      <c r="I119" s="64"/>
      <c r="J119" s="64"/>
      <c r="K119" s="49">
        <f t="shared" si="8"/>
        <v>0</v>
      </c>
      <c r="L119" s="50">
        <f t="shared" si="9"/>
        <v>0</v>
      </c>
      <c r="M119" s="48">
        <f t="shared" si="10"/>
        <v>0</v>
      </c>
      <c r="N119" s="48">
        <f t="shared" si="11"/>
        <v>0</v>
      </c>
      <c r="O119" s="48">
        <f t="shared" si="12"/>
        <v>0</v>
      </c>
      <c r="P119" s="49">
        <f t="shared" si="13"/>
        <v>0</v>
      </c>
    </row>
    <row r="120" spans="1:16" ht="22.5" x14ac:dyDescent="0.2">
      <c r="A120" s="38" t="s">
        <v>1069</v>
      </c>
      <c r="B120" s="39"/>
      <c r="C120" s="47" t="s">
        <v>1070</v>
      </c>
      <c r="D120" s="25" t="s">
        <v>156</v>
      </c>
      <c r="E120" s="65">
        <v>10</v>
      </c>
      <c r="F120" s="66"/>
      <c r="G120" s="64"/>
      <c r="H120" s="48">
        <f t="shared" si="7"/>
        <v>0</v>
      </c>
      <c r="I120" s="64"/>
      <c r="J120" s="64"/>
      <c r="K120" s="49">
        <f t="shared" si="8"/>
        <v>0</v>
      </c>
      <c r="L120" s="50">
        <f t="shared" si="9"/>
        <v>0</v>
      </c>
      <c r="M120" s="48">
        <f t="shared" si="10"/>
        <v>0</v>
      </c>
      <c r="N120" s="48">
        <f t="shared" si="11"/>
        <v>0</v>
      </c>
      <c r="O120" s="48">
        <f t="shared" si="12"/>
        <v>0</v>
      </c>
      <c r="P120" s="49">
        <f t="shared" si="13"/>
        <v>0</v>
      </c>
    </row>
    <row r="121" spans="1:16" ht="22.5" x14ac:dyDescent="0.2">
      <c r="A121" s="38" t="s">
        <v>1071</v>
      </c>
      <c r="B121" s="39"/>
      <c r="C121" s="47" t="s">
        <v>1072</v>
      </c>
      <c r="D121" s="25" t="s">
        <v>156</v>
      </c>
      <c r="E121" s="65">
        <v>15</v>
      </c>
      <c r="F121" s="66"/>
      <c r="G121" s="64"/>
      <c r="H121" s="48">
        <f t="shared" si="7"/>
        <v>0</v>
      </c>
      <c r="I121" s="64"/>
      <c r="J121" s="64"/>
      <c r="K121" s="49">
        <f t="shared" si="8"/>
        <v>0</v>
      </c>
      <c r="L121" s="50">
        <f t="shared" si="9"/>
        <v>0</v>
      </c>
      <c r="M121" s="48">
        <f t="shared" si="10"/>
        <v>0</v>
      </c>
      <c r="N121" s="48">
        <f t="shared" si="11"/>
        <v>0</v>
      </c>
      <c r="O121" s="48">
        <f t="shared" si="12"/>
        <v>0</v>
      </c>
      <c r="P121" s="49">
        <f t="shared" si="13"/>
        <v>0</v>
      </c>
    </row>
    <row r="122" spans="1:16" ht="22.5" x14ac:dyDescent="0.2">
      <c r="A122" s="38" t="s">
        <v>1073</v>
      </c>
      <c r="B122" s="39"/>
      <c r="C122" s="47" t="s">
        <v>1074</v>
      </c>
      <c r="D122" s="25" t="s">
        <v>156</v>
      </c>
      <c r="E122" s="65">
        <v>75</v>
      </c>
      <c r="F122" s="66"/>
      <c r="G122" s="64"/>
      <c r="H122" s="48">
        <f t="shared" si="7"/>
        <v>0</v>
      </c>
      <c r="I122" s="64"/>
      <c r="J122" s="64"/>
      <c r="K122" s="49">
        <f t="shared" si="8"/>
        <v>0</v>
      </c>
      <c r="L122" s="50">
        <f t="shared" si="9"/>
        <v>0</v>
      </c>
      <c r="M122" s="48">
        <f t="shared" si="10"/>
        <v>0</v>
      </c>
      <c r="N122" s="48">
        <f t="shared" si="11"/>
        <v>0</v>
      </c>
      <c r="O122" s="48">
        <f t="shared" si="12"/>
        <v>0</v>
      </c>
      <c r="P122" s="49">
        <f t="shared" si="13"/>
        <v>0</v>
      </c>
    </row>
    <row r="123" spans="1:16" ht="22.5" x14ac:dyDescent="0.2">
      <c r="A123" s="38" t="s">
        <v>1075</v>
      </c>
      <c r="B123" s="39"/>
      <c r="C123" s="47" t="s">
        <v>1076</v>
      </c>
      <c r="D123" s="25" t="s">
        <v>153</v>
      </c>
      <c r="E123" s="65">
        <v>8</v>
      </c>
      <c r="F123" s="66"/>
      <c r="G123" s="64"/>
      <c r="H123" s="48">
        <f t="shared" si="7"/>
        <v>0</v>
      </c>
      <c r="I123" s="64"/>
      <c r="J123" s="64"/>
      <c r="K123" s="49">
        <f t="shared" si="8"/>
        <v>0</v>
      </c>
      <c r="L123" s="50">
        <f t="shared" si="9"/>
        <v>0</v>
      </c>
      <c r="M123" s="48">
        <f t="shared" si="10"/>
        <v>0</v>
      </c>
      <c r="N123" s="48">
        <f t="shared" si="11"/>
        <v>0</v>
      </c>
      <c r="O123" s="48">
        <f t="shared" si="12"/>
        <v>0</v>
      </c>
      <c r="P123" s="49">
        <f t="shared" si="13"/>
        <v>0</v>
      </c>
    </row>
    <row r="124" spans="1:16" ht="22.5" x14ac:dyDescent="0.2">
      <c r="A124" s="38" t="s">
        <v>1077</v>
      </c>
      <c r="B124" s="39"/>
      <c r="C124" s="47" t="s">
        <v>1078</v>
      </c>
      <c r="D124" s="25" t="s">
        <v>153</v>
      </c>
      <c r="E124" s="65">
        <v>75</v>
      </c>
      <c r="F124" s="66"/>
      <c r="G124" s="64"/>
      <c r="H124" s="48">
        <f t="shared" si="7"/>
        <v>0</v>
      </c>
      <c r="I124" s="64"/>
      <c r="J124" s="64"/>
      <c r="K124" s="49">
        <f t="shared" si="8"/>
        <v>0</v>
      </c>
      <c r="L124" s="50">
        <f t="shared" si="9"/>
        <v>0</v>
      </c>
      <c r="M124" s="48">
        <f t="shared" si="10"/>
        <v>0</v>
      </c>
      <c r="N124" s="48">
        <f t="shared" si="11"/>
        <v>0</v>
      </c>
      <c r="O124" s="48">
        <f t="shared" si="12"/>
        <v>0</v>
      </c>
      <c r="P124" s="49">
        <f t="shared" si="13"/>
        <v>0</v>
      </c>
    </row>
    <row r="125" spans="1:16" ht="22.5" x14ac:dyDescent="0.2">
      <c r="A125" s="38" t="s">
        <v>1079</v>
      </c>
      <c r="B125" s="39"/>
      <c r="C125" s="47" t="s">
        <v>1080</v>
      </c>
      <c r="D125" s="25" t="s">
        <v>153</v>
      </c>
      <c r="E125" s="65">
        <v>12</v>
      </c>
      <c r="F125" s="66"/>
      <c r="G125" s="64"/>
      <c r="H125" s="48">
        <f t="shared" si="7"/>
        <v>0</v>
      </c>
      <c r="I125" s="64"/>
      <c r="J125" s="64"/>
      <c r="K125" s="49">
        <f t="shared" si="8"/>
        <v>0</v>
      </c>
      <c r="L125" s="50">
        <f t="shared" si="9"/>
        <v>0</v>
      </c>
      <c r="M125" s="48">
        <f t="shared" si="10"/>
        <v>0</v>
      </c>
      <c r="N125" s="48">
        <f t="shared" si="11"/>
        <v>0</v>
      </c>
      <c r="O125" s="48">
        <f t="shared" si="12"/>
        <v>0</v>
      </c>
      <c r="P125" s="49">
        <f t="shared" si="13"/>
        <v>0</v>
      </c>
    </row>
    <row r="126" spans="1:16" ht="22.5" x14ac:dyDescent="0.2">
      <c r="A126" s="38" t="s">
        <v>1081</v>
      </c>
      <c r="B126" s="39"/>
      <c r="C126" s="47" t="s">
        <v>1082</v>
      </c>
      <c r="D126" s="25" t="s">
        <v>153</v>
      </c>
      <c r="E126" s="65">
        <v>40</v>
      </c>
      <c r="F126" s="66"/>
      <c r="G126" s="64"/>
      <c r="H126" s="48">
        <f t="shared" si="7"/>
        <v>0</v>
      </c>
      <c r="I126" s="64"/>
      <c r="J126" s="64"/>
      <c r="K126" s="49">
        <f t="shared" si="8"/>
        <v>0</v>
      </c>
      <c r="L126" s="50">
        <f t="shared" si="9"/>
        <v>0</v>
      </c>
      <c r="M126" s="48">
        <f t="shared" si="10"/>
        <v>0</v>
      </c>
      <c r="N126" s="48">
        <f t="shared" si="11"/>
        <v>0</v>
      </c>
      <c r="O126" s="48">
        <f t="shared" si="12"/>
        <v>0</v>
      </c>
      <c r="P126" s="49">
        <f t="shared" si="13"/>
        <v>0</v>
      </c>
    </row>
    <row r="127" spans="1:16" x14ac:dyDescent="0.2">
      <c r="A127" s="38" t="s">
        <v>1083</v>
      </c>
      <c r="B127" s="39"/>
      <c r="C127" s="47" t="s">
        <v>1084</v>
      </c>
      <c r="D127" s="25" t="s">
        <v>156</v>
      </c>
      <c r="E127" s="65">
        <v>30</v>
      </c>
      <c r="F127" s="66"/>
      <c r="G127" s="64"/>
      <c r="H127" s="48">
        <f t="shared" si="7"/>
        <v>0</v>
      </c>
      <c r="I127" s="64"/>
      <c r="J127" s="64"/>
      <c r="K127" s="49">
        <f t="shared" si="8"/>
        <v>0</v>
      </c>
      <c r="L127" s="50">
        <f t="shared" si="9"/>
        <v>0</v>
      </c>
      <c r="M127" s="48">
        <f t="shared" si="10"/>
        <v>0</v>
      </c>
      <c r="N127" s="48">
        <f t="shared" si="11"/>
        <v>0</v>
      </c>
      <c r="O127" s="48">
        <f t="shared" si="12"/>
        <v>0</v>
      </c>
      <c r="P127" s="49">
        <f t="shared" si="13"/>
        <v>0</v>
      </c>
    </row>
    <row r="128" spans="1:16" x14ac:dyDescent="0.2">
      <c r="A128" s="38" t="s">
        <v>1085</v>
      </c>
      <c r="B128" s="39"/>
      <c r="C128" s="47" t="s">
        <v>1086</v>
      </c>
      <c r="D128" s="25" t="s">
        <v>156</v>
      </c>
      <c r="E128" s="65">
        <v>15</v>
      </c>
      <c r="F128" s="66"/>
      <c r="G128" s="64"/>
      <c r="H128" s="48">
        <f t="shared" si="7"/>
        <v>0</v>
      </c>
      <c r="I128" s="64"/>
      <c r="J128" s="64"/>
      <c r="K128" s="49">
        <f t="shared" si="8"/>
        <v>0</v>
      </c>
      <c r="L128" s="50">
        <f t="shared" si="9"/>
        <v>0</v>
      </c>
      <c r="M128" s="48">
        <f t="shared" si="10"/>
        <v>0</v>
      </c>
      <c r="N128" s="48">
        <f t="shared" si="11"/>
        <v>0</v>
      </c>
      <c r="O128" s="48">
        <f t="shared" si="12"/>
        <v>0</v>
      </c>
      <c r="P128" s="49">
        <f t="shared" si="13"/>
        <v>0</v>
      </c>
    </row>
    <row r="129" spans="1:16" ht="22.5" x14ac:dyDescent="0.2">
      <c r="A129" s="38" t="s">
        <v>1087</v>
      </c>
      <c r="B129" s="39"/>
      <c r="C129" s="47" t="s">
        <v>1088</v>
      </c>
      <c r="D129" s="25" t="s">
        <v>164</v>
      </c>
      <c r="E129" s="65">
        <v>1</v>
      </c>
      <c r="F129" s="66"/>
      <c r="G129" s="64"/>
      <c r="H129" s="48">
        <f t="shared" si="7"/>
        <v>0</v>
      </c>
      <c r="I129" s="64"/>
      <c r="J129" s="64"/>
      <c r="K129" s="49">
        <f t="shared" si="8"/>
        <v>0</v>
      </c>
      <c r="L129" s="50">
        <f t="shared" si="9"/>
        <v>0</v>
      </c>
      <c r="M129" s="48">
        <f t="shared" si="10"/>
        <v>0</v>
      </c>
      <c r="N129" s="48">
        <f t="shared" si="11"/>
        <v>0</v>
      </c>
      <c r="O129" s="48">
        <f t="shared" si="12"/>
        <v>0</v>
      </c>
      <c r="P129" s="49">
        <f t="shared" si="13"/>
        <v>0</v>
      </c>
    </row>
    <row r="130" spans="1:16" x14ac:dyDescent="0.2">
      <c r="A130" s="38" t="s">
        <v>1089</v>
      </c>
      <c r="B130" s="39"/>
      <c r="C130" s="47" t="s">
        <v>960</v>
      </c>
      <c r="D130" s="25" t="s">
        <v>164</v>
      </c>
      <c r="E130" s="65">
        <v>1</v>
      </c>
      <c r="F130" s="66"/>
      <c r="G130" s="64"/>
      <c r="H130" s="48">
        <f t="shared" si="7"/>
        <v>0</v>
      </c>
      <c r="I130" s="64"/>
      <c r="J130" s="64"/>
      <c r="K130" s="49">
        <f t="shared" si="8"/>
        <v>0</v>
      </c>
      <c r="L130" s="50">
        <f t="shared" si="9"/>
        <v>0</v>
      </c>
      <c r="M130" s="48">
        <f t="shared" si="10"/>
        <v>0</v>
      </c>
      <c r="N130" s="48">
        <f t="shared" si="11"/>
        <v>0</v>
      </c>
      <c r="O130" s="48">
        <f t="shared" si="12"/>
        <v>0</v>
      </c>
      <c r="P130" s="49">
        <f t="shared" si="13"/>
        <v>0</v>
      </c>
    </row>
    <row r="131" spans="1:16" x14ac:dyDescent="0.2">
      <c r="A131" s="38" t="s">
        <v>1090</v>
      </c>
      <c r="B131" s="39"/>
      <c r="C131" s="47" t="s">
        <v>962</v>
      </c>
      <c r="D131" s="25" t="s">
        <v>164</v>
      </c>
      <c r="E131" s="65">
        <v>1</v>
      </c>
      <c r="F131" s="66"/>
      <c r="G131" s="64"/>
      <c r="H131" s="48">
        <f t="shared" si="7"/>
        <v>0</v>
      </c>
      <c r="I131" s="64"/>
      <c r="J131" s="64"/>
      <c r="K131" s="49">
        <f t="shared" si="8"/>
        <v>0</v>
      </c>
      <c r="L131" s="50">
        <f t="shared" si="9"/>
        <v>0</v>
      </c>
      <c r="M131" s="48">
        <f t="shared" si="10"/>
        <v>0</v>
      </c>
      <c r="N131" s="48">
        <f t="shared" si="11"/>
        <v>0</v>
      </c>
      <c r="O131" s="48">
        <f t="shared" si="12"/>
        <v>0</v>
      </c>
      <c r="P131" s="49">
        <f t="shared" si="13"/>
        <v>0</v>
      </c>
    </row>
    <row r="132" spans="1:16" x14ac:dyDescent="0.2">
      <c r="A132" s="38" t="s">
        <v>1091</v>
      </c>
      <c r="B132" s="39"/>
      <c r="C132" s="47" t="s">
        <v>599</v>
      </c>
      <c r="D132" s="25" t="s">
        <v>164</v>
      </c>
      <c r="E132" s="65">
        <v>1</v>
      </c>
      <c r="F132" s="66"/>
      <c r="G132" s="64"/>
      <c r="H132" s="48">
        <f t="shared" si="7"/>
        <v>0</v>
      </c>
      <c r="I132" s="64"/>
      <c r="J132" s="64"/>
      <c r="K132" s="49">
        <f t="shared" si="8"/>
        <v>0</v>
      </c>
      <c r="L132" s="50">
        <f t="shared" si="9"/>
        <v>0</v>
      </c>
      <c r="M132" s="48">
        <f t="shared" si="10"/>
        <v>0</v>
      </c>
      <c r="N132" s="48">
        <f t="shared" si="11"/>
        <v>0</v>
      </c>
      <c r="O132" s="48">
        <f t="shared" si="12"/>
        <v>0</v>
      </c>
      <c r="P132" s="49">
        <f t="shared" si="13"/>
        <v>0</v>
      </c>
    </row>
    <row r="133" spans="1:16" x14ac:dyDescent="0.2">
      <c r="A133" s="38" t="s">
        <v>1092</v>
      </c>
      <c r="B133" s="39"/>
      <c r="C133" s="47" t="s">
        <v>1093</v>
      </c>
      <c r="D133" s="25" t="s">
        <v>164</v>
      </c>
      <c r="E133" s="65">
        <v>1</v>
      </c>
      <c r="F133" s="66"/>
      <c r="G133" s="64"/>
      <c r="H133" s="48">
        <f t="shared" si="7"/>
        <v>0</v>
      </c>
      <c r="I133" s="64"/>
      <c r="J133" s="64"/>
      <c r="K133" s="49">
        <f t="shared" si="8"/>
        <v>0</v>
      </c>
      <c r="L133" s="50">
        <f t="shared" si="9"/>
        <v>0</v>
      </c>
      <c r="M133" s="48">
        <f t="shared" si="10"/>
        <v>0</v>
      </c>
      <c r="N133" s="48">
        <f t="shared" si="11"/>
        <v>0</v>
      </c>
      <c r="O133" s="48">
        <f t="shared" si="12"/>
        <v>0</v>
      </c>
      <c r="P133" s="49">
        <f t="shared" si="13"/>
        <v>0</v>
      </c>
    </row>
    <row r="134" spans="1:16" ht="12.75" customHeight="1" x14ac:dyDescent="0.2">
      <c r="A134" s="38" t="s">
        <v>1094</v>
      </c>
      <c r="B134" s="39"/>
      <c r="C134" s="47" t="s">
        <v>1095</v>
      </c>
      <c r="D134" s="25" t="s">
        <v>156</v>
      </c>
      <c r="E134" s="65">
        <v>1</v>
      </c>
      <c r="F134" s="66"/>
      <c r="G134" s="64"/>
      <c r="H134" s="48">
        <f t="shared" si="7"/>
        <v>0</v>
      </c>
      <c r="I134" s="64"/>
      <c r="J134" s="64"/>
      <c r="K134" s="49">
        <f t="shared" si="8"/>
        <v>0</v>
      </c>
      <c r="L134" s="50">
        <f t="shared" si="9"/>
        <v>0</v>
      </c>
      <c r="M134" s="48">
        <f t="shared" si="10"/>
        <v>0</v>
      </c>
      <c r="N134" s="48">
        <f t="shared" si="11"/>
        <v>0</v>
      </c>
      <c r="O134" s="48">
        <f t="shared" si="12"/>
        <v>0</v>
      </c>
      <c r="P134" s="49">
        <f t="shared" si="13"/>
        <v>0</v>
      </c>
    </row>
    <row r="135" spans="1:16" x14ac:dyDescent="0.2">
      <c r="A135" s="38" t="s">
        <v>1096</v>
      </c>
      <c r="B135" s="39"/>
      <c r="C135" s="47" t="s">
        <v>1097</v>
      </c>
      <c r="D135" s="25" t="s">
        <v>447</v>
      </c>
      <c r="E135" s="65">
        <v>8</v>
      </c>
      <c r="F135" s="66"/>
      <c r="G135" s="64"/>
      <c r="H135" s="48">
        <f t="shared" si="7"/>
        <v>0</v>
      </c>
      <c r="I135" s="64"/>
      <c r="J135" s="64"/>
      <c r="K135" s="49">
        <f t="shared" si="8"/>
        <v>0</v>
      </c>
      <c r="L135" s="50">
        <f t="shared" si="9"/>
        <v>0</v>
      </c>
      <c r="M135" s="48">
        <f t="shared" si="10"/>
        <v>0</v>
      </c>
      <c r="N135" s="48">
        <f t="shared" si="11"/>
        <v>0</v>
      </c>
      <c r="O135" s="48">
        <f t="shared" si="12"/>
        <v>0</v>
      </c>
      <c r="P135" s="49">
        <f t="shared" si="13"/>
        <v>0</v>
      </c>
    </row>
    <row r="136" spans="1:16" x14ac:dyDescent="0.2">
      <c r="A136" s="38" t="s">
        <v>1098</v>
      </c>
      <c r="B136" s="39"/>
      <c r="C136" s="47" t="s">
        <v>1099</v>
      </c>
      <c r="D136" s="25" t="s">
        <v>447</v>
      </c>
      <c r="E136" s="65">
        <v>8</v>
      </c>
      <c r="F136" s="66"/>
      <c r="G136" s="64"/>
      <c r="H136" s="48">
        <f t="shared" si="7"/>
        <v>0</v>
      </c>
      <c r="I136" s="64"/>
      <c r="J136" s="64"/>
      <c r="K136" s="49">
        <f t="shared" si="8"/>
        <v>0</v>
      </c>
      <c r="L136" s="50">
        <f t="shared" si="9"/>
        <v>0</v>
      </c>
      <c r="M136" s="48">
        <f t="shared" si="10"/>
        <v>0</v>
      </c>
      <c r="N136" s="48">
        <f t="shared" si="11"/>
        <v>0</v>
      </c>
      <c r="O136" s="48">
        <f t="shared" si="12"/>
        <v>0</v>
      </c>
      <c r="P136" s="49">
        <f t="shared" si="13"/>
        <v>0</v>
      </c>
    </row>
    <row r="137" spans="1:16" ht="22.5" x14ac:dyDescent="0.2">
      <c r="A137" s="38" t="s">
        <v>1100</v>
      </c>
      <c r="B137" s="39"/>
      <c r="C137" s="47" t="s">
        <v>1101</v>
      </c>
      <c r="D137" s="25" t="s">
        <v>451</v>
      </c>
      <c r="E137" s="65">
        <v>3.2</v>
      </c>
      <c r="F137" s="66"/>
      <c r="G137" s="64"/>
      <c r="H137" s="48">
        <f t="shared" si="7"/>
        <v>0</v>
      </c>
      <c r="I137" s="64"/>
      <c r="J137" s="64"/>
      <c r="K137" s="49">
        <f t="shared" si="8"/>
        <v>0</v>
      </c>
      <c r="L137" s="50">
        <f t="shared" si="9"/>
        <v>0</v>
      </c>
      <c r="M137" s="48">
        <f t="shared" si="10"/>
        <v>0</v>
      </c>
      <c r="N137" s="48">
        <f t="shared" si="11"/>
        <v>0</v>
      </c>
      <c r="O137" s="48">
        <f t="shared" si="12"/>
        <v>0</v>
      </c>
      <c r="P137" s="49">
        <f t="shared" si="13"/>
        <v>0</v>
      </c>
    </row>
    <row r="138" spans="1:16" x14ac:dyDescent="0.2">
      <c r="A138" s="38" t="s">
        <v>1102</v>
      </c>
      <c r="B138" s="39"/>
      <c r="C138" s="47" t="s">
        <v>1103</v>
      </c>
      <c r="D138" s="25" t="s">
        <v>447</v>
      </c>
      <c r="E138" s="65">
        <v>8</v>
      </c>
      <c r="F138" s="66"/>
      <c r="G138" s="64"/>
      <c r="H138" s="48">
        <f t="shared" si="7"/>
        <v>0</v>
      </c>
      <c r="I138" s="64"/>
      <c r="J138" s="64"/>
      <c r="K138" s="49">
        <f t="shared" si="8"/>
        <v>0</v>
      </c>
      <c r="L138" s="50">
        <f t="shared" si="9"/>
        <v>0</v>
      </c>
      <c r="M138" s="48">
        <f t="shared" si="10"/>
        <v>0</v>
      </c>
      <c r="N138" s="48">
        <f t="shared" si="11"/>
        <v>0</v>
      </c>
      <c r="O138" s="48">
        <f t="shared" si="12"/>
        <v>0</v>
      </c>
      <c r="P138" s="49">
        <f t="shared" si="13"/>
        <v>0</v>
      </c>
    </row>
    <row r="139" spans="1:16" x14ac:dyDescent="0.2">
      <c r="A139" s="116" t="s">
        <v>1104</v>
      </c>
      <c r="B139" s="117"/>
      <c r="C139" s="118" t="s">
        <v>1105</v>
      </c>
      <c r="D139" s="119"/>
      <c r="E139" s="120"/>
      <c r="F139" s="66"/>
      <c r="G139" s="64"/>
      <c r="H139" s="48">
        <f t="shared" si="7"/>
        <v>0</v>
      </c>
      <c r="I139" s="64"/>
      <c r="J139" s="64"/>
      <c r="K139" s="49">
        <f t="shared" si="8"/>
        <v>0</v>
      </c>
      <c r="L139" s="50">
        <f t="shared" si="9"/>
        <v>0</v>
      </c>
      <c r="M139" s="48">
        <f t="shared" si="10"/>
        <v>0</v>
      </c>
      <c r="N139" s="48">
        <f t="shared" si="11"/>
        <v>0</v>
      </c>
      <c r="O139" s="48">
        <f t="shared" si="12"/>
        <v>0</v>
      </c>
      <c r="P139" s="49">
        <f t="shared" si="13"/>
        <v>0</v>
      </c>
    </row>
    <row r="140" spans="1:16" ht="22.5" x14ac:dyDescent="0.2">
      <c r="A140" s="38" t="s">
        <v>1106</v>
      </c>
      <c r="B140" s="39"/>
      <c r="C140" s="47" t="s">
        <v>1107</v>
      </c>
      <c r="D140" s="25" t="s">
        <v>156</v>
      </c>
      <c r="E140" s="65">
        <v>1</v>
      </c>
      <c r="F140" s="66"/>
      <c r="G140" s="64"/>
      <c r="H140" s="48">
        <f t="shared" si="7"/>
        <v>0</v>
      </c>
      <c r="I140" s="64"/>
      <c r="J140" s="64"/>
      <c r="K140" s="49">
        <f t="shared" si="8"/>
        <v>0</v>
      </c>
      <c r="L140" s="50">
        <f t="shared" si="9"/>
        <v>0</v>
      </c>
      <c r="M140" s="48">
        <f t="shared" si="10"/>
        <v>0</v>
      </c>
      <c r="N140" s="48">
        <f t="shared" si="11"/>
        <v>0</v>
      </c>
      <c r="O140" s="48">
        <f t="shared" si="12"/>
        <v>0</v>
      </c>
      <c r="P140" s="49">
        <f t="shared" si="13"/>
        <v>0</v>
      </c>
    </row>
    <row r="141" spans="1:16" ht="22.5" x14ac:dyDescent="0.2">
      <c r="A141" s="38" t="s">
        <v>1108</v>
      </c>
      <c r="B141" s="39"/>
      <c r="C141" s="47" t="s">
        <v>1109</v>
      </c>
      <c r="D141" s="25" t="s">
        <v>156</v>
      </c>
      <c r="E141" s="65">
        <v>1</v>
      </c>
      <c r="F141" s="66"/>
      <c r="G141" s="64"/>
      <c r="H141" s="48">
        <f t="shared" si="7"/>
        <v>0</v>
      </c>
      <c r="I141" s="64"/>
      <c r="J141" s="64"/>
      <c r="K141" s="49">
        <f t="shared" si="8"/>
        <v>0</v>
      </c>
      <c r="L141" s="50">
        <f t="shared" si="9"/>
        <v>0</v>
      </c>
      <c r="M141" s="48">
        <f t="shared" si="10"/>
        <v>0</v>
      </c>
      <c r="N141" s="48">
        <f t="shared" si="11"/>
        <v>0</v>
      </c>
      <c r="O141" s="48">
        <f t="shared" si="12"/>
        <v>0</v>
      </c>
      <c r="P141" s="49">
        <f t="shared" si="13"/>
        <v>0</v>
      </c>
    </row>
    <row r="142" spans="1:16" ht="22.5" x14ac:dyDescent="0.2">
      <c r="A142" s="38" t="s">
        <v>1110</v>
      </c>
      <c r="B142" s="39"/>
      <c r="C142" s="47" t="s">
        <v>1111</v>
      </c>
      <c r="D142" s="25" t="s">
        <v>156</v>
      </c>
      <c r="E142" s="65">
        <v>25</v>
      </c>
      <c r="F142" s="66"/>
      <c r="G142" s="64"/>
      <c r="H142" s="48">
        <f t="shared" si="7"/>
        <v>0</v>
      </c>
      <c r="I142" s="64"/>
      <c r="J142" s="64"/>
      <c r="K142" s="49">
        <f t="shared" si="8"/>
        <v>0</v>
      </c>
      <c r="L142" s="50">
        <f t="shared" si="9"/>
        <v>0</v>
      </c>
      <c r="M142" s="48">
        <f t="shared" si="10"/>
        <v>0</v>
      </c>
      <c r="N142" s="48">
        <f t="shared" si="11"/>
        <v>0</v>
      </c>
      <c r="O142" s="48">
        <f t="shared" si="12"/>
        <v>0</v>
      </c>
      <c r="P142" s="49">
        <f t="shared" si="13"/>
        <v>0</v>
      </c>
    </row>
    <row r="143" spans="1:16" ht="22.5" x14ac:dyDescent="0.2">
      <c r="A143" s="38" t="s">
        <v>1112</v>
      </c>
      <c r="B143" s="39"/>
      <c r="C143" s="47" t="s">
        <v>1113</v>
      </c>
      <c r="D143" s="25" t="s">
        <v>156</v>
      </c>
      <c r="E143" s="65">
        <v>10</v>
      </c>
      <c r="F143" s="66"/>
      <c r="G143" s="64"/>
      <c r="H143" s="48">
        <f t="shared" ref="H143:H206" si="14">ROUND(F143*G143,2)</f>
        <v>0</v>
      </c>
      <c r="I143" s="64"/>
      <c r="J143" s="64"/>
      <c r="K143" s="49">
        <f t="shared" ref="K143:K206" si="15">SUM(H143:J143)</f>
        <v>0</v>
      </c>
      <c r="L143" s="50">
        <f t="shared" ref="L143:L206" si="16">ROUND(E143*F143,2)</f>
        <v>0</v>
      </c>
      <c r="M143" s="48">
        <f t="shared" ref="M143:M206" si="17">ROUND(H143*E143,2)</f>
        <v>0</v>
      </c>
      <c r="N143" s="48">
        <f t="shared" ref="N143:N206" si="18">ROUND(I143*E143,2)</f>
        <v>0</v>
      </c>
      <c r="O143" s="48">
        <f t="shared" ref="O143:O206" si="19">ROUND(J143*E143,2)</f>
        <v>0</v>
      </c>
      <c r="P143" s="49">
        <f t="shared" ref="P143:P206" si="20">SUM(M143:O143)</f>
        <v>0</v>
      </c>
    </row>
    <row r="144" spans="1:16" ht="22.5" x14ac:dyDescent="0.2">
      <c r="A144" s="38" t="s">
        <v>1114</v>
      </c>
      <c r="B144" s="39"/>
      <c r="C144" s="47" t="s">
        <v>1115</v>
      </c>
      <c r="D144" s="25" t="s">
        <v>156</v>
      </c>
      <c r="E144" s="65">
        <v>15</v>
      </c>
      <c r="F144" s="66"/>
      <c r="G144" s="64"/>
      <c r="H144" s="48">
        <f t="shared" si="14"/>
        <v>0</v>
      </c>
      <c r="I144" s="64"/>
      <c r="J144" s="64"/>
      <c r="K144" s="49">
        <f t="shared" si="15"/>
        <v>0</v>
      </c>
      <c r="L144" s="50">
        <f t="shared" si="16"/>
        <v>0</v>
      </c>
      <c r="M144" s="48">
        <f t="shared" si="17"/>
        <v>0</v>
      </c>
      <c r="N144" s="48">
        <f t="shared" si="18"/>
        <v>0</v>
      </c>
      <c r="O144" s="48">
        <f t="shared" si="19"/>
        <v>0</v>
      </c>
      <c r="P144" s="49">
        <f t="shared" si="20"/>
        <v>0</v>
      </c>
    </row>
    <row r="145" spans="1:16" ht="22.5" x14ac:dyDescent="0.2">
      <c r="A145" s="38" t="s">
        <v>1116</v>
      </c>
      <c r="B145" s="39"/>
      <c r="C145" s="47" t="s">
        <v>1117</v>
      </c>
      <c r="D145" s="25" t="s">
        <v>156</v>
      </c>
      <c r="E145" s="65">
        <v>5</v>
      </c>
      <c r="F145" s="66"/>
      <c r="G145" s="64"/>
      <c r="H145" s="48">
        <f t="shared" si="14"/>
        <v>0</v>
      </c>
      <c r="I145" s="64"/>
      <c r="J145" s="64"/>
      <c r="K145" s="49">
        <f t="shared" si="15"/>
        <v>0</v>
      </c>
      <c r="L145" s="50">
        <f t="shared" si="16"/>
        <v>0</v>
      </c>
      <c r="M145" s="48">
        <f t="shared" si="17"/>
        <v>0</v>
      </c>
      <c r="N145" s="48">
        <f t="shared" si="18"/>
        <v>0</v>
      </c>
      <c r="O145" s="48">
        <f t="shared" si="19"/>
        <v>0</v>
      </c>
      <c r="P145" s="49">
        <f t="shared" si="20"/>
        <v>0</v>
      </c>
    </row>
    <row r="146" spans="1:16" x14ac:dyDescent="0.2">
      <c r="A146" s="38" t="s">
        <v>1118</v>
      </c>
      <c r="B146" s="39"/>
      <c r="C146" s="47" t="s">
        <v>1058</v>
      </c>
      <c r="D146" s="25" t="s">
        <v>156</v>
      </c>
      <c r="E146" s="65">
        <v>13</v>
      </c>
      <c r="F146" s="66"/>
      <c r="G146" s="64"/>
      <c r="H146" s="48">
        <f t="shared" si="14"/>
        <v>0</v>
      </c>
      <c r="I146" s="64"/>
      <c r="J146" s="64"/>
      <c r="K146" s="49">
        <f t="shared" si="15"/>
        <v>0</v>
      </c>
      <c r="L146" s="50">
        <f t="shared" si="16"/>
        <v>0</v>
      </c>
      <c r="M146" s="48">
        <f t="shared" si="17"/>
        <v>0</v>
      </c>
      <c r="N146" s="48">
        <f t="shared" si="18"/>
        <v>0</v>
      </c>
      <c r="O146" s="48">
        <f t="shared" si="19"/>
        <v>0</v>
      </c>
      <c r="P146" s="49">
        <f t="shared" si="20"/>
        <v>0</v>
      </c>
    </row>
    <row r="147" spans="1:16" ht="22.5" x14ac:dyDescent="0.2">
      <c r="A147" s="38" t="s">
        <v>1119</v>
      </c>
      <c r="B147" s="39"/>
      <c r="C147" s="47" t="s">
        <v>1060</v>
      </c>
      <c r="D147" s="25" t="s">
        <v>156</v>
      </c>
      <c r="E147" s="65">
        <v>2</v>
      </c>
      <c r="F147" s="66"/>
      <c r="G147" s="64"/>
      <c r="H147" s="48">
        <f t="shared" si="14"/>
        <v>0</v>
      </c>
      <c r="I147" s="64"/>
      <c r="J147" s="64"/>
      <c r="K147" s="49">
        <f t="shared" si="15"/>
        <v>0</v>
      </c>
      <c r="L147" s="50">
        <f t="shared" si="16"/>
        <v>0</v>
      </c>
      <c r="M147" s="48">
        <f t="shared" si="17"/>
        <v>0</v>
      </c>
      <c r="N147" s="48">
        <f t="shared" si="18"/>
        <v>0</v>
      </c>
      <c r="O147" s="48">
        <f t="shared" si="19"/>
        <v>0</v>
      </c>
      <c r="P147" s="49">
        <f t="shared" si="20"/>
        <v>0</v>
      </c>
    </row>
    <row r="148" spans="1:16" ht="22.5" x14ac:dyDescent="0.2">
      <c r="A148" s="38" t="s">
        <v>1120</v>
      </c>
      <c r="B148" s="39"/>
      <c r="C148" s="47" t="s">
        <v>1121</v>
      </c>
      <c r="D148" s="25" t="s">
        <v>156</v>
      </c>
      <c r="E148" s="65">
        <v>15</v>
      </c>
      <c r="F148" s="66"/>
      <c r="G148" s="64"/>
      <c r="H148" s="48">
        <f t="shared" si="14"/>
        <v>0</v>
      </c>
      <c r="I148" s="64"/>
      <c r="J148" s="64"/>
      <c r="K148" s="49">
        <f t="shared" si="15"/>
        <v>0</v>
      </c>
      <c r="L148" s="50">
        <f t="shared" si="16"/>
        <v>0</v>
      </c>
      <c r="M148" s="48">
        <f t="shared" si="17"/>
        <v>0</v>
      </c>
      <c r="N148" s="48">
        <f t="shared" si="18"/>
        <v>0</v>
      </c>
      <c r="O148" s="48">
        <f t="shared" si="19"/>
        <v>0</v>
      </c>
      <c r="P148" s="49">
        <f t="shared" si="20"/>
        <v>0</v>
      </c>
    </row>
    <row r="149" spans="1:16" ht="22.5" x14ac:dyDescent="0.2">
      <c r="A149" s="38" t="s">
        <v>1122</v>
      </c>
      <c r="B149" s="39"/>
      <c r="C149" s="47" t="s">
        <v>1123</v>
      </c>
      <c r="D149" s="25" t="s">
        <v>156</v>
      </c>
      <c r="E149" s="65">
        <v>5</v>
      </c>
      <c r="F149" s="66"/>
      <c r="G149" s="64"/>
      <c r="H149" s="48">
        <f t="shared" si="14"/>
        <v>0</v>
      </c>
      <c r="I149" s="64"/>
      <c r="J149" s="64"/>
      <c r="K149" s="49">
        <f t="shared" si="15"/>
        <v>0</v>
      </c>
      <c r="L149" s="50">
        <f t="shared" si="16"/>
        <v>0</v>
      </c>
      <c r="M149" s="48">
        <f t="shared" si="17"/>
        <v>0</v>
      </c>
      <c r="N149" s="48">
        <f t="shared" si="18"/>
        <v>0</v>
      </c>
      <c r="O149" s="48">
        <f t="shared" si="19"/>
        <v>0</v>
      </c>
      <c r="P149" s="49">
        <f t="shared" si="20"/>
        <v>0</v>
      </c>
    </row>
    <row r="150" spans="1:16" ht="22.5" x14ac:dyDescent="0.2">
      <c r="A150" s="38" t="s">
        <v>1124</v>
      </c>
      <c r="B150" s="39"/>
      <c r="C150" s="47" t="s">
        <v>1125</v>
      </c>
      <c r="D150" s="25" t="s">
        <v>156</v>
      </c>
      <c r="E150" s="65">
        <v>15</v>
      </c>
      <c r="F150" s="66"/>
      <c r="G150" s="64"/>
      <c r="H150" s="48">
        <f t="shared" si="14"/>
        <v>0</v>
      </c>
      <c r="I150" s="64"/>
      <c r="J150" s="64"/>
      <c r="K150" s="49">
        <f t="shared" si="15"/>
        <v>0</v>
      </c>
      <c r="L150" s="50">
        <f t="shared" si="16"/>
        <v>0</v>
      </c>
      <c r="M150" s="48">
        <f t="shared" si="17"/>
        <v>0</v>
      </c>
      <c r="N150" s="48">
        <f t="shared" si="18"/>
        <v>0</v>
      </c>
      <c r="O150" s="48">
        <f t="shared" si="19"/>
        <v>0</v>
      </c>
      <c r="P150" s="49">
        <f t="shared" si="20"/>
        <v>0</v>
      </c>
    </row>
    <row r="151" spans="1:16" ht="22.5" x14ac:dyDescent="0.2">
      <c r="A151" s="38" t="s">
        <v>1126</v>
      </c>
      <c r="B151" s="39"/>
      <c r="C151" s="47" t="s">
        <v>1074</v>
      </c>
      <c r="D151" s="25" t="s">
        <v>156</v>
      </c>
      <c r="E151" s="65">
        <v>45</v>
      </c>
      <c r="F151" s="66"/>
      <c r="G151" s="64"/>
      <c r="H151" s="48">
        <f t="shared" si="14"/>
        <v>0</v>
      </c>
      <c r="I151" s="64"/>
      <c r="J151" s="64"/>
      <c r="K151" s="49">
        <f t="shared" si="15"/>
        <v>0</v>
      </c>
      <c r="L151" s="50">
        <f t="shared" si="16"/>
        <v>0</v>
      </c>
      <c r="M151" s="48">
        <f t="shared" si="17"/>
        <v>0</v>
      </c>
      <c r="N151" s="48">
        <f t="shared" si="18"/>
        <v>0</v>
      </c>
      <c r="O151" s="48">
        <f t="shared" si="19"/>
        <v>0</v>
      </c>
      <c r="P151" s="49">
        <f t="shared" si="20"/>
        <v>0</v>
      </c>
    </row>
    <row r="152" spans="1:16" ht="22.5" x14ac:dyDescent="0.2">
      <c r="A152" s="38" t="s">
        <v>1127</v>
      </c>
      <c r="B152" s="39"/>
      <c r="C152" s="47" t="s">
        <v>1068</v>
      </c>
      <c r="D152" s="25" t="s">
        <v>156</v>
      </c>
      <c r="E152" s="65">
        <v>60</v>
      </c>
      <c r="F152" s="66"/>
      <c r="G152" s="64"/>
      <c r="H152" s="48">
        <f t="shared" si="14"/>
        <v>0</v>
      </c>
      <c r="I152" s="64"/>
      <c r="J152" s="64"/>
      <c r="K152" s="49">
        <f t="shared" si="15"/>
        <v>0</v>
      </c>
      <c r="L152" s="50">
        <f t="shared" si="16"/>
        <v>0</v>
      </c>
      <c r="M152" s="48">
        <f t="shared" si="17"/>
        <v>0</v>
      </c>
      <c r="N152" s="48">
        <f t="shared" si="18"/>
        <v>0</v>
      </c>
      <c r="O152" s="48">
        <f t="shared" si="19"/>
        <v>0</v>
      </c>
      <c r="P152" s="49">
        <f t="shared" si="20"/>
        <v>0</v>
      </c>
    </row>
    <row r="153" spans="1:16" ht="22.5" x14ac:dyDescent="0.2">
      <c r="A153" s="38" t="s">
        <v>1128</v>
      </c>
      <c r="B153" s="39"/>
      <c r="C153" s="47" t="s">
        <v>1129</v>
      </c>
      <c r="D153" s="25" t="s">
        <v>156</v>
      </c>
      <c r="E153" s="65">
        <v>19</v>
      </c>
      <c r="F153" s="66"/>
      <c r="G153" s="64"/>
      <c r="H153" s="48">
        <f t="shared" si="14"/>
        <v>0</v>
      </c>
      <c r="I153" s="64"/>
      <c r="J153" s="64"/>
      <c r="K153" s="49">
        <f t="shared" si="15"/>
        <v>0</v>
      </c>
      <c r="L153" s="50">
        <f t="shared" si="16"/>
        <v>0</v>
      </c>
      <c r="M153" s="48">
        <f t="shared" si="17"/>
        <v>0</v>
      </c>
      <c r="N153" s="48">
        <f t="shared" si="18"/>
        <v>0</v>
      </c>
      <c r="O153" s="48">
        <f t="shared" si="19"/>
        <v>0</v>
      </c>
      <c r="P153" s="49">
        <f t="shared" si="20"/>
        <v>0</v>
      </c>
    </row>
    <row r="154" spans="1:16" ht="22.5" x14ac:dyDescent="0.2">
      <c r="A154" s="38" t="s">
        <v>1130</v>
      </c>
      <c r="B154" s="39"/>
      <c r="C154" s="47" t="s">
        <v>1131</v>
      </c>
      <c r="D154" s="25" t="s">
        <v>156</v>
      </c>
      <c r="E154" s="65">
        <v>10</v>
      </c>
      <c r="F154" s="66"/>
      <c r="G154" s="64"/>
      <c r="H154" s="48">
        <f t="shared" si="14"/>
        <v>0</v>
      </c>
      <c r="I154" s="64"/>
      <c r="J154" s="64"/>
      <c r="K154" s="49">
        <f t="shared" si="15"/>
        <v>0</v>
      </c>
      <c r="L154" s="50">
        <f t="shared" si="16"/>
        <v>0</v>
      </c>
      <c r="M154" s="48">
        <f t="shared" si="17"/>
        <v>0</v>
      </c>
      <c r="N154" s="48">
        <f t="shared" si="18"/>
        <v>0</v>
      </c>
      <c r="O154" s="48">
        <f t="shared" si="19"/>
        <v>0</v>
      </c>
      <c r="P154" s="49">
        <f t="shared" si="20"/>
        <v>0</v>
      </c>
    </row>
    <row r="155" spans="1:16" ht="22.5" x14ac:dyDescent="0.2">
      <c r="A155" s="38" t="s">
        <v>1132</v>
      </c>
      <c r="B155" s="39"/>
      <c r="C155" s="47" t="s">
        <v>1133</v>
      </c>
      <c r="D155" s="25" t="s">
        <v>153</v>
      </c>
      <c r="E155" s="65">
        <v>8</v>
      </c>
      <c r="F155" s="66"/>
      <c r="G155" s="64"/>
      <c r="H155" s="48">
        <f t="shared" si="14"/>
        <v>0</v>
      </c>
      <c r="I155" s="64"/>
      <c r="J155" s="64"/>
      <c r="K155" s="49">
        <f t="shared" si="15"/>
        <v>0</v>
      </c>
      <c r="L155" s="50">
        <f t="shared" si="16"/>
        <v>0</v>
      </c>
      <c r="M155" s="48">
        <f t="shared" si="17"/>
        <v>0</v>
      </c>
      <c r="N155" s="48">
        <f t="shared" si="18"/>
        <v>0</v>
      </c>
      <c r="O155" s="48">
        <f t="shared" si="19"/>
        <v>0</v>
      </c>
      <c r="P155" s="49">
        <f t="shared" si="20"/>
        <v>0</v>
      </c>
    </row>
    <row r="156" spans="1:16" ht="22.5" x14ac:dyDescent="0.2">
      <c r="A156" s="38" t="s">
        <v>1134</v>
      </c>
      <c r="B156" s="39"/>
      <c r="C156" s="47" t="s">
        <v>1078</v>
      </c>
      <c r="D156" s="25" t="s">
        <v>153</v>
      </c>
      <c r="E156" s="65">
        <v>70</v>
      </c>
      <c r="F156" s="66"/>
      <c r="G156" s="64"/>
      <c r="H156" s="48">
        <f t="shared" si="14"/>
        <v>0</v>
      </c>
      <c r="I156" s="64"/>
      <c r="J156" s="64"/>
      <c r="K156" s="49">
        <f t="shared" si="15"/>
        <v>0</v>
      </c>
      <c r="L156" s="50">
        <f t="shared" si="16"/>
        <v>0</v>
      </c>
      <c r="M156" s="48">
        <f t="shared" si="17"/>
        <v>0</v>
      </c>
      <c r="N156" s="48">
        <f t="shared" si="18"/>
        <v>0</v>
      </c>
      <c r="O156" s="48">
        <f t="shared" si="19"/>
        <v>0</v>
      </c>
      <c r="P156" s="49">
        <f t="shared" si="20"/>
        <v>0</v>
      </c>
    </row>
    <row r="157" spans="1:16" ht="22.5" x14ac:dyDescent="0.2">
      <c r="A157" s="38" t="s">
        <v>1135</v>
      </c>
      <c r="B157" s="39"/>
      <c r="C157" s="47" t="s">
        <v>1080</v>
      </c>
      <c r="D157" s="25" t="s">
        <v>153</v>
      </c>
      <c r="E157" s="65">
        <v>10</v>
      </c>
      <c r="F157" s="66"/>
      <c r="G157" s="64"/>
      <c r="H157" s="48">
        <f t="shared" si="14"/>
        <v>0</v>
      </c>
      <c r="I157" s="64"/>
      <c r="J157" s="64"/>
      <c r="K157" s="49">
        <f t="shared" si="15"/>
        <v>0</v>
      </c>
      <c r="L157" s="50">
        <f t="shared" si="16"/>
        <v>0</v>
      </c>
      <c r="M157" s="48">
        <f t="shared" si="17"/>
        <v>0</v>
      </c>
      <c r="N157" s="48">
        <f t="shared" si="18"/>
        <v>0</v>
      </c>
      <c r="O157" s="48">
        <f t="shared" si="19"/>
        <v>0</v>
      </c>
      <c r="P157" s="49">
        <f t="shared" si="20"/>
        <v>0</v>
      </c>
    </row>
    <row r="158" spans="1:16" ht="22.5" x14ac:dyDescent="0.2">
      <c r="A158" s="38" t="s">
        <v>1136</v>
      </c>
      <c r="B158" s="39"/>
      <c r="C158" s="47" t="s">
        <v>1137</v>
      </c>
      <c r="D158" s="25" t="s">
        <v>153</v>
      </c>
      <c r="E158" s="65">
        <v>40</v>
      </c>
      <c r="F158" s="66"/>
      <c r="G158" s="64"/>
      <c r="H158" s="48">
        <f t="shared" si="14"/>
        <v>0</v>
      </c>
      <c r="I158" s="64"/>
      <c r="J158" s="64"/>
      <c r="K158" s="49">
        <f t="shared" si="15"/>
        <v>0</v>
      </c>
      <c r="L158" s="50">
        <f t="shared" si="16"/>
        <v>0</v>
      </c>
      <c r="M158" s="48">
        <f t="shared" si="17"/>
        <v>0</v>
      </c>
      <c r="N158" s="48">
        <f t="shared" si="18"/>
        <v>0</v>
      </c>
      <c r="O158" s="48">
        <f t="shared" si="19"/>
        <v>0</v>
      </c>
      <c r="P158" s="49">
        <f t="shared" si="20"/>
        <v>0</v>
      </c>
    </row>
    <row r="159" spans="1:16" x14ac:dyDescent="0.2">
      <c r="A159" s="38" t="s">
        <v>1138</v>
      </c>
      <c r="B159" s="39"/>
      <c r="C159" s="47" t="s">
        <v>1084</v>
      </c>
      <c r="D159" s="25" t="s">
        <v>156</v>
      </c>
      <c r="E159" s="65">
        <v>30</v>
      </c>
      <c r="F159" s="66"/>
      <c r="G159" s="64"/>
      <c r="H159" s="48">
        <f t="shared" si="14"/>
        <v>0</v>
      </c>
      <c r="I159" s="64"/>
      <c r="J159" s="64"/>
      <c r="K159" s="49">
        <f t="shared" si="15"/>
        <v>0</v>
      </c>
      <c r="L159" s="50">
        <f t="shared" si="16"/>
        <v>0</v>
      </c>
      <c r="M159" s="48">
        <f t="shared" si="17"/>
        <v>0</v>
      </c>
      <c r="N159" s="48">
        <f t="shared" si="18"/>
        <v>0</v>
      </c>
      <c r="O159" s="48">
        <f t="shared" si="19"/>
        <v>0</v>
      </c>
      <c r="P159" s="49">
        <f t="shared" si="20"/>
        <v>0</v>
      </c>
    </row>
    <row r="160" spans="1:16" x14ac:dyDescent="0.2">
      <c r="A160" s="38" t="s">
        <v>1139</v>
      </c>
      <c r="B160" s="39"/>
      <c r="C160" s="47" t="s">
        <v>1086</v>
      </c>
      <c r="D160" s="25" t="s">
        <v>156</v>
      </c>
      <c r="E160" s="65">
        <v>15</v>
      </c>
      <c r="F160" s="66"/>
      <c r="G160" s="64"/>
      <c r="H160" s="48">
        <f t="shared" si="14"/>
        <v>0</v>
      </c>
      <c r="I160" s="64"/>
      <c r="J160" s="64"/>
      <c r="K160" s="49">
        <f t="shared" si="15"/>
        <v>0</v>
      </c>
      <c r="L160" s="50">
        <f t="shared" si="16"/>
        <v>0</v>
      </c>
      <c r="M160" s="48">
        <f t="shared" si="17"/>
        <v>0</v>
      </c>
      <c r="N160" s="48">
        <f t="shared" si="18"/>
        <v>0</v>
      </c>
      <c r="O160" s="48">
        <f t="shared" si="19"/>
        <v>0</v>
      </c>
      <c r="P160" s="49">
        <f t="shared" si="20"/>
        <v>0</v>
      </c>
    </row>
    <row r="161" spans="1:16" ht="22.5" x14ac:dyDescent="0.2">
      <c r="A161" s="38" t="s">
        <v>1140</v>
      </c>
      <c r="B161" s="39"/>
      <c r="C161" s="47" t="s">
        <v>1088</v>
      </c>
      <c r="D161" s="25" t="s">
        <v>164</v>
      </c>
      <c r="E161" s="65">
        <v>1</v>
      </c>
      <c r="F161" s="66"/>
      <c r="G161" s="64"/>
      <c r="H161" s="48">
        <f t="shared" si="14"/>
        <v>0</v>
      </c>
      <c r="I161" s="64"/>
      <c r="J161" s="64"/>
      <c r="K161" s="49">
        <f t="shared" si="15"/>
        <v>0</v>
      </c>
      <c r="L161" s="50">
        <f t="shared" si="16"/>
        <v>0</v>
      </c>
      <c r="M161" s="48">
        <f t="shared" si="17"/>
        <v>0</v>
      </c>
      <c r="N161" s="48">
        <f t="shared" si="18"/>
        <v>0</v>
      </c>
      <c r="O161" s="48">
        <f t="shared" si="19"/>
        <v>0</v>
      </c>
      <c r="P161" s="49">
        <f t="shared" si="20"/>
        <v>0</v>
      </c>
    </row>
    <row r="162" spans="1:16" x14ac:dyDescent="0.2">
      <c r="A162" s="38" t="s">
        <v>1141</v>
      </c>
      <c r="B162" s="39"/>
      <c r="C162" s="47" t="s">
        <v>960</v>
      </c>
      <c r="D162" s="25" t="s">
        <v>164</v>
      </c>
      <c r="E162" s="65">
        <v>1</v>
      </c>
      <c r="F162" s="66"/>
      <c r="G162" s="64"/>
      <c r="H162" s="48">
        <f t="shared" si="14"/>
        <v>0</v>
      </c>
      <c r="I162" s="64"/>
      <c r="J162" s="64"/>
      <c r="K162" s="49">
        <f t="shared" si="15"/>
        <v>0</v>
      </c>
      <c r="L162" s="50">
        <f t="shared" si="16"/>
        <v>0</v>
      </c>
      <c r="M162" s="48">
        <f t="shared" si="17"/>
        <v>0</v>
      </c>
      <c r="N162" s="48">
        <f t="shared" si="18"/>
        <v>0</v>
      </c>
      <c r="O162" s="48">
        <f t="shared" si="19"/>
        <v>0</v>
      </c>
      <c r="P162" s="49">
        <f t="shared" si="20"/>
        <v>0</v>
      </c>
    </row>
    <row r="163" spans="1:16" x14ac:dyDescent="0.2">
      <c r="A163" s="38" t="s">
        <v>1142</v>
      </c>
      <c r="B163" s="39"/>
      <c r="C163" s="47" t="s">
        <v>962</v>
      </c>
      <c r="D163" s="25" t="s">
        <v>164</v>
      </c>
      <c r="E163" s="65">
        <v>1</v>
      </c>
      <c r="F163" s="66"/>
      <c r="G163" s="64"/>
      <c r="H163" s="48">
        <f t="shared" si="14"/>
        <v>0</v>
      </c>
      <c r="I163" s="64"/>
      <c r="J163" s="64"/>
      <c r="K163" s="49">
        <f t="shared" si="15"/>
        <v>0</v>
      </c>
      <c r="L163" s="50">
        <f t="shared" si="16"/>
        <v>0</v>
      </c>
      <c r="M163" s="48">
        <f t="shared" si="17"/>
        <v>0</v>
      </c>
      <c r="N163" s="48">
        <f t="shared" si="18"/>
        <v>0</v>
      </c>
      <c r="O163" s="48">
        <f t="shared" si="19"/>
        <v>0</v>
      </c>
      <c r="P163" s="49">
        <f t="shared" si="20"/>
        <v>0</v>
      </c>
    </row>
    <row r="164" spans="1:16" x14ac:dyDescent="0.2">
      <c r="A164" s="38" t="s">
        <v>1143</v>
      </c>
      <c r="B164" s="39"/>
      <c r="C164" s="47" t="s">
        <v>599</v>
      </c>
      <c r="D164" s="25" t="s">
        <v>164</v>
      </c>
      <c r="E164" s="65">
        <v>1</v>
      </c>
      <c r="F164" s="66"/>
      <c r="G164" s="64"/>
      <c r="H164" s="48">
        <f t="shared" si="14"/>
        <v>0</v>
      </c>
      <c r="I164" s="64"/>
      <c r="J164" s="64"/>
      <c r="K164" s="49">
        <f t="shared" si="15"/>
        <v>0</v>
      </c>
      <c r="L164" s="50">
        <f t="shared" si="16"/>
        <v>0</v>
      </c>
      <c r="M164" s="48">
        <f t="shared" si="17"/>
        <v>0</v>
      </c>
      <c r="N164" s="48">
        <f t="shared" si="18"/>
        <v>0</v>
      </c>
      <c r="O164" s="48">
        <f t="shared" si="19"/>
        <v>0</v>
      </c>
      <c r="P164" s="49">
        <f t="shared" si="20"/>
        <v>0</v>
      </c>
    </row>
    <row r="165" spans="1:16" x14ac:dyDescent="0.2">
      <c r="A165" s="38" t="s">
        <v>1144</v>
      </c>
      <c r="B165" s="39"/>
      <c r="C165" s="47" t="s">
        <v>1093</v>
      </c>
      <c r="D165" s="25" t="s">
        <v>164</v>
      </c>
      <c r="E165" s="65">
        <v>1</v>
      </c>
      <c r="F165" s="66"/>
      <c r="G165" s="64"/>
      <c r="H165" s="48">
        <f t="shared" si="14"/>
        <v>0</v>
      </c>
      <c r="I165" s="64"/>
      <c r="J165" s="64"/>
      <c r="K165" s="49">
        <f t="shared" si="15"/>
        <v>0</v>
      </c>
      <c r="L165" s="50">
        <f t="shared" si="16"/>
        <v>0</v>
      </c>
      <c r="M165" s="48">
        <f t="shared" si="17"/>
        <v>0</v>
      </c>
      <c r="N165" s="48">
        <f t="shared" si="18"/>
        <v>0</v>
      </c>
      <c r="O165" s="48">
        <f t="shared" si="19"/>
        <v>0</v>
      </c>
      <c r="P165" s="49">
        <f t="shared" si="20"/>
        <v>0</v>
      </c>
    </row>
    <row r="166" spans="1:16" ht="12.75" customHeight="1" x14ac:dyDescent="0.2">
      <c r="A166" s="38" t="s">
        <v>1145</v>
      </c>
      <c r="B166" s="39"/>
      <c r="C166" s="47" t="s">
        <v>1095</v>
      </c>
      <c r="D166" s="25" t="s">
        <v>156</v>
      </c>
      <c r="E166" s="65">
        <v>1</v>
      </c>
      <c r="F166" s="66"/>
      <c r="G166" s="64"/>
      <c r="H166" s="48">
        <f t="shared" si="14"/>
        <v>0</v>
      </c>
      <c r="I166" s="64"/>
      <c r="J166" s="64"/>
      <c r="K166" s="49">
        <f t="shared" si="15"/>
        <v>0</v>
      </c>
      <c r="L166" s="50">
        <f t="shared" si="16"/>
        <v>0</v>
      </c>
      <c r="M166" s="48">
        <f t="shared" si="17"/>
        <v>0</v>
      </c>
      <c r="N166" s="48">
        <f t="shared" si="18"/>
        <v>0</v>
      </c>
      <c r="O166" s="48">
        <f t="shared" si="19"/>
        <v>0</v>
      </c>
      <c r="P166" s="49">
        <f t="shared" si="20"/>
        <v>0</v>
      </c>
    </row>
    <row r="167" spans="1:16" x14ac:dyDescent="0.2">
      <c r="A167" s="38" t="s">
        <v>1146</v>
      </c>
      <c r="B167" s="39"/>
      <c r="C167" s="47" t="s">
        <v>1097</v>
      </c>
      <c r="D167" s="25" t="s">
        <v>447</v>
      </c>
      <c r="E167" s="65">
        <v>8</v>
      </c>
      <c r="F167" s="66"/>
      <c r="G167" s="64"/>
      <c r="H167" s="48">
        <f t="shared" si="14"/>
        <v>0</v>
      </c>
      <c r="I167" s="64"/>
      <c r="J167" s="64"/>
      <c r="K167" s="49">
        <f t="shared" si="15"/>
        <v>0</v>
      </c>
      <c r="L167" s="50">
        <f t="shared" si="16"/>
        <v>0</v>
      </c>
      <c r="M167" s="48">
        <f t="shared" si="17"/>
        <v>0</v>
      </c>
      <c r="N167" s="48">
        <f t="shared" si="18"/>
        <v>0</v>
      </c>
      <c r="O167" s="48">
        <f t="shared" si="19"/>
        <v>0</v>
      </c>
      <c r="P167" s="49">
        <f t="shared" si="20"/>
        <v>0</v>
      </c>
    </row>
    <row r="168" spans="1:16" x14ac:dyDescent="0.2">
      <c r="A168" s="38" t="s">
        <v>1147</v>
      </c>
      <c r="B168" s="39"/>
      <c r="C168" s="47" t="s">
        <v>1099</v>
      </c>
      <c r="D168" s="25" t="s">
        <v>447</v>
      </c>
      <c r="E168" s="65">
        <v>8</v>
      </c>
      <c r="F168" s="66"/>
      <c r="G168" s="64"/>
      <c r="H168" s="48">
        <f t="shared" si="14"/>
        <v>0</v>
      </c>
      <c r="I168" s="64"/>
      <c r="J168" s="64"/>
      <c r="K168" s="49">
        <f t="shared" si="15"/>
        <v>0</v>
      </c>
      <c r="L168" s="50">
        <f t="shared" si="16"/>
        <v>0</v>
      </c>
      <c r="M168" s="48">
        <f t="shared" si="17"/>
        <v>0</v>
      </c>
      <c r="N168" s="48">
        <f t="shared" si="18"/>
        <v>0</v>
      </c>
      <c r="O168" s="48">
        <f t="shared" si="19"/>
        <v>0</v>
      </c>
      <c r="P168" s="49">
        <f t="shared" si="20"/>
        <v>0</v>
      </c>
    </row>
    <row r="169" spans="1:16" ht="22.5" x14ac:dyDescent="0.2">
      <c r="A169" s="38" t="s">
        <v>1148</v>
      </c>
      <c r="B169" s="39"/>
      <c r="C169" s="47" t="s">
        <v>1101</v>
      </c>
      <c r="D169" s="25" t="s">
        <v>451</v>
      </c>
      <c r="E169" s="65">
        <v>3.2</v>
      </c>
      <c r="F169" s="66"/>
      <c r="G169" s="64"/>
      <c r="H169" s="48">
        <f t="shared" si="14"/>
        <v>0</v>
      </c>
      <c r="I169" s="64"/>
      <c r="J169" s="64"/>
      <c r="K169" s="49">
        <f t="shared" si="15"/>
        <v>0</v>
      </c>
      <c r="L169" s="50">
        <f t="shared" si="16"/>
        <v>0</v>
      </c>
      <c r="M169" s="48">
        <f t="shared" si="17"/>
        <v>0</v>
      </c>
      <c r="N169" s="48">
        <f t="shared" si="18"/>
        <v>0</v>
      </c>
      <c r="O169" s="48">
        <f t="shared" si="19"/>
        <v>0</v>
      </c>
      <c r="P169" s="49">
        <f t="shared" si="20"/>
        <v>0</v>
      </c>
    </row>
    <row r="170" spans="1:16" x14ac:dyDescent="0.2">
      <c r="A170" s="38" t="s">
        <v>1149</v>
      </c>
      <c r="B170" s="39"/>
      <c r="C170" s="47" t="s">
        <v>1103</v>
      </c>
      <c r="D170" s="25" t="s">
        <v>447</v>
      </c>
      <c r="E170" s="65">
        <v>8</v>
      </c>
      <c r="F170" s="66"/>
      <c r="G170" s="64"/>
      <c r="H170" s="48">
        <f t="shared" si="14"/>
        <v>0</v>
      </c>
      <c r="I170" s="64"/>
      <c r="J170" s="64"/>
      <c r="K170" s="49">
        <f t="shared" si="15"/>
        <v>0</v>
      </c>
      <c r="L170" s="50">
        <f t="shared" si="16"/>
        <v>0</v>
      </c>
      <c r="M170" s="48">
        <f t="shared" si="17"/>
        <v>0</v>
      </c>
      <c r="N170" s="48">
        <f t="shared" si="18"/>
        <v>0</v>
      </c>
      <c r="O170" s="48">
        <f t="shared" si="19"/>
        <v>0</v>
      </c>
      <c r="P170" s="49">
        <f t="shared" si="20"/>
        <v>0</v>
      </c>
    </row>
    <row r="171" spans="1:16" x14ac:dyDescent="0.2">
      <c r="A171" s="116" t="s">
        <v>1150</v>
      </c>
      <c r="B171" s="117"/>
      <c r="C171" s="118" t="s">
        <v>1151</v>
      </c>
      <c r="D171" s="119"/>
      <c r="E171" s="120"/>
      <c r="F171" s="66"/>
      <c r="G171" s="64"/>
      <c r="H171" s="48">
        <f t="shared" si="14"/>
        <v>0</v>
      </c>
      <c r="I171" s="64"/>
      <c r="J171" s="64"/>
      <c r="K171" s="49">
        <f t="shared" si="15"/>
        <v>0</v>
      </c>
      <c r="L171" s="50">
        <f t="shared" si="16"/>
        <v>0</v>
      </c>
      <c r="M171" s="48">
        <f t="shared" si="17"/>
        <v>0</v>
      </c>
      <c r="N171" s="48">
        <f t="shared" si="18"/>
        <v>0</v>
      </c>
      <c r="O171" s="48">
        <f t="shared" si="19"/>
        <v>0</v>
      </c>
      <c r="P171" s="49">
        <f t="shared" si="20"/>
        <v>0</v>
      </c>
    </row>
    <row r="172" spans="1:16" ht="22.5" x14ac:dyDescent="0.2">
      <c r="A172" s="38" t="s">
        <v>1152</v>
      </c>
      <c r="B172" s="39"/>
      <c r="C172" s="47" t="s">
        <v>1107</v>
      </c>
      <c r="D172" s="25" t="s">
        <v>156</v>
      </c>
      <c r="E172" s="65">
        <v>1</v>
      </c>
      <c r="F172" s="66"/>
      <c r="G172" s="64"/>
      <c r="H172" s="48">
        <f t="shared" si="14"/>
        <v>0</v>
      </c>
      <c r="I172" s="64"/>
      <c r="J172" s="64"/>
      <c r="K172" s="49">
        <f t="shared" si="15"/>
        <v>0</v>
      </c>
      <c r="L172" s="50">
        <f t="shared" si="16"/>
        <v>0</v>
      </c>
      <c r="M172" s="48">
        <f t="shared" si="17"/>
        <v>0</v>
      </c>
      <c r="N172" s="48">
        <f t="shared" si="18"/>
        <v>0</v>
      </c>
      <c r="O172" s="48">
        <f t="shared" si="19"/>
        <v>0</v>
      </c>
      <c r="P172" s="49">
        <f t="shared" si="20"/>
        <v>0</v>
      </c>
    </row>
    <row r="173" spans="1:16" ht="22.5" x14ac:dyDescent="0.2">
      <c r="A173" s="38" t="s">
        <v>1153</v>
      </c>
      <c r="B173" s="39"/>
      <c r="C173" s="47" t="s">
        <v>1109</v>
      </c>
      <c r="D173" s="25" t="s">
        <v>156</v>
      </c>
      <c r="E173" s="65">
        <v>1</v>
      </c>
      <c r="F173" s="66"/>
      <c r="G173" s="64"/>
      <c r="H173" s="48">
        <f t="shared" si="14"/>
        <v>0</v>
      </c>
      <c r="I173" s="64"/>
      <c r="J173" s="64"/>
      <c r="K173" s="49">
        <f t="shared" si="15"/>
        <v>0</v>
      </c>
      <c r="L173" s="50">
        <f t="shared" si="16"/>
        <v>0</v>
      </c>
      <c r="M173" s="48">
        <f t="shared" si="17"/>
        <v>0</v>
      </c>
      <c r="N173" s="48">
        <f t="shared" si="18"/>
        <v>0</v>
      </c>
      <c r="O173" s="48">
        <f t="shared" si="19"/>
        <v>0</v>
      </c>
      <c r="P173" s="49">
        <f t="shared" si="20"/>
        <v>0</v>
      </c>
    </row>
    <row r="174" spans="1:16" ht="22.5" x14ac:dyDescent="0.2">
      <c r="A174" s="38" t="s">
        <v>1154</v>
      </c>
      <c r="B174" s="39"/>
      <c r="C174" s="47" t="s">
        <v>1155</v>
      </c>
      <c r="D174" s="25" t="s">
        <v>156</v>
      </c>
      <c r="E174" s="65">
        <v>30</v>
      </c>
      <c r="F174" s="66"/>
      <c r="G174" s="64"/>
      <c r="H174" s="48">
        <f t="shared" si="14"/>
        <v>0</v>
      </c>
      <c r="I174" s="64"/>
      <c r="J174" s="64"/>
      <c r="K174" s="49">
        <f t="shared" si="15"/>
        <v>0</v>
      </c>
      <c r="L174" s="50">
        <f t="shared" si="16"/>
        <v>0</v>
      </c>
      <c r="M174" s="48">
        <f t="shared" si="17"/>
        <v>0</v>
      </c>
      <c r="N174" s="48">
        <f t="shared" si="18"/>
        <v>0</v>
      </c>
      <c r="O174" s="48">
        <f t="shared" si="19"/>
        <v>0</v>
      </c>
      <c r="P174" s="49">
        <f t="shared" si="20"/>
        <v>0</v>
      </c>
    </row>
    <row r="175" spans="1:16" ht="22.5" x14ac:dyDescent="0.2">
      <c r="A175" s="38" t="s">
        <v>1156</v>
      </c>
      <c r="B175" s="39"/>
      <c r="C175" s="47" t="s">
        <v>1157</v>
      </c>
      <c r="D175" s="25" t="s">
        <v>156</v>
      </c>
      <c r="E175" s="65">
        <v>15</v>
      </c>
      <c r="F175" s="66"/>
      <c r="G175" s="64"/>
      <c r="H175" s="48">
        <f t="shared" si="14"/>
        <v>0</v>
      </c>
      <c r="I175" s="64"/>
      <c r="J175" s="64"/>
      <c r="K175" s="49">
        <f t="shared" si="15"/>
        <v>0</v>
      </c>
      <c r="L175" s="50">
        <f t="shared" si="16"/>
        <v>0</v>
      </c>
      <c r="M175" s="48">
        <f t="shared" si="17"/>
        <v>0</v>
      </c>
      <c r="N175" s="48">
        <f t="shared" si="18"/>
        <v>0</v>
      </c>
      <c r="O175" s="48">
        <f t="shared" si="19"/>
        <v>0</v>
      </c>
      <c r="P175" s="49">
        <f t="shared" si="20"/>
        <v>0</v>
      </c>
    </row>
    <row r="176" spans="1:16" ht="22.5" x14ac:dyDescent="0.2">
      <c r="A176" s="38" t="s">
        <v>1158</v>
      </c>
      <c r="B176" s="39"/>
      <c r="C176" s="47" t="s">
        <v>1115</v>
      </c>
      <c r="D176" s="25" t="s">
        <v>156</v>
      </c>
      <c r="E176" s="65">
        <v>15</v>
      </c>
      <c r="F176" s="66"/>
      <c r="G176" s="64"/>
      <c r="H176" s="48">
        <f t="shared" si="14"/>
        <v>0</v>
      </c>
      <c r="I176" s="64"/>
      <c r="J176" s="64"/>
      <c r="K176" s="49">
        <f t="shared" si="15"/>
        <v>0</v>
      </c>
      <c r="L176" s="50">
        <f t="shared" si="16"/>
        <v>0</v>
      </c>
      <c r="M176" s="48">
        <f t="shared" si="17"/>
        <v>0</v>
      </c>
      <c r="N176" s="48">
        <f t="shared" si="18"/>
        <v>0</v>
      </c>
      <c r="O176" s="48">
        <f t="shared" si="19"/>
        <v>0</v>
      </c>
      <c r="P176" s="49">
        <f t="shared" si="20"/>
        <v>0</v>
      </c>
    </row>
    <row r="177" spans="1:16" x14ac:dyDescent="0.2">
      <c r="A177" s="38" t="s">
        <v>1159</v>
      </c>
      <c r="B177" s="39"/>
      <c r="C177" s="47" t="s">
        <v>1058</v>
      </c>
      <c r="D177" s="25" t="s">
        <v>156</v>
      </c>
      <c r="E177" s="65">
        <v>18</v>
      </c>
      <c r="F177" s="66"/>
      <c r="G177" s="64"/>
      <c r="H177" s="48">
        <f t="shared" si="14"/>
        <v>0</v>
      </c>
      <c r="I177" s="64"/>
      <c r="J177" s="64"/>
      <c r="K177" s="49">
        <f t="shared" si="15"/>
        <v>0</v>
      </c>
      <c r="L177" s="50">
        <f t="shared" si="16"/>
        <v>0</v>
      </c>
      <c r="M177" s="48">
        <f t="shared" si="17"/>
        <v>0</v>
      </c>
      <c r="N177" s="48">
        <f t="shared" si="18"/>
        <v>0</v>
      </c>
      <c r="O177" s="48">
        <f t="shared" si="19"/>
        <v>0</v>
      </c>
      <c r="P177" s="49">
        <f t="shared" si="20"/>
        <v>0</v>
      </c>
    </row>
    <row r="178" spans="1:16" ht="12" customHeight="1" x14ac:dyDescent="0.2">
      <c r="A178" s="38" t="s">
        <v>1160</v>
      </c>
      <c r="B178" s="39"/>
      <c r="C178" s="47" t="s">
        <v>1161</v>
      </c>
      <c r="D178" s="25" t="s">
        <v>156</v>
      </c>
      <c r="E178" s="65">
        <v>2</v>
      </c>
      <c r="F178" s="66"/>
      <c r="G178" s="64"/>
      <c r="H178" s="48">
        <f t="shared" si="14"/>
        <v>0</v>
      </c>
      <c r="I178" s="64"/>
      <c r="J178" s="64"/>
      <c r="K178" s="49">
        <f t="shared" si="15"/>
        <v>0</v>
      </c>
      <c r="L178" s="50">
        <f t="shared" si="16"/>
        <v>0</v>
      </c>
      <c r="M178" s="48">
        <f t="shared" si="17"/>
        <v>0</v>
      </c>
      <c r="N178" s="48">
        <f t="shared" si="18"/>
        <v>0</v>
      </c>
      <c r="O178" s="48">
        <f t="shared" si="19"/>
        <v>0</v>
      </c>
      <c r="P178" s="49">
        <f t="shared" si="20"/>
        <v>0</v>
      </c>
    </row>
    <row r="179" spans="1:16" ht="12.75" customHeight="1" x14ac:dyDescent="0.2">
      <c r="A179" s="38" t="s">
        <v>1162</v>
      </c>
      <c r="B179" s="39"/>
      <c r="C179" s="47" t="s">
        <v>1161</v>
      </c>
      <c r="D179" s="25" t="s">
        <v>156</v>
      </c>
      <c r="E179" s="65">
        <v>15</v>
      </c>
      <c r="F179" s="66"/>
      <c r="G179" s="64"/>
      <c r="H179" s="48">
        <f t="shared" si="14"/>
        <v>0</v>
      </c>
      <c r="I179" s="64"/>
      <c r="J179" s="64"/>
      <c r="K179" s="49">
        <f t="shared" si="15"/>
        <v>0</v>
      </c>
      <c r="L179" s="50">
        <f t="shared" si="16"/>
        <v>0</v>
      </c>
      <c r="M179" s="48">
        <f t="shared" si="17"/>
        <v>0</v>
      </c>
      <c r="N179" s="48">
        <f t="shared" si="18"/>
        <v>0</v>
      </c>
      <c r="O179" s="48">
        <f t="shared" si="19"/>
        <v>0</v>
      </c>
      <c r="P179" s="49">
        <f t="shared" si="20"/>
        <v>0</v>
      </c>
    </row>
    <row r="180" spans="1:16" x14ac:dyDescent="0.2">
      <c r="A180" s="38" t="s">
        <v>1163</v>
      </c>
      <c r="B180" s="39"/>
      <c r="C180" s="47" t="s">
        <v>1164</v>
      </c>
      <c r="D180" s="25" t="s">
        <v>156</v>
      </c>
      <c r="E180" s="65">
        <v>15</v>
      </c>
      <c r="F180" s="66"/>
      <c r="G180" s="64"/>
      <c r="H180" s="48">
        <f t="shared" si="14"/>
        <v>0</v>
      </c>
      <c r="I180" s="64"/>
      <c r="J180" s="64"/>
      <c r="K180" s="49">
        <f t="shared" si="15"/>
        <v>0</v>
      </c>
      <c r="L180" s="50">
        <f t="shared" si="16"/>
        <v>0</v>
      </c>
      <c r="M180" s="48">
        <f t="shared" si="17"/>
        <v>0</v>
      </c>
      <c r="N180" s="48">
        <f t="shared" si="18"/>
        <v>0</v>
      </c>
      <c r="O180" s="48">
        <f t="shared" si="19"/>
        <v>0</v>
      </c>
      <c r="P180" s="49">
        <f t="shared" si="20"/>
        <v>0</v>
      </c>
    </row>
    <row r="181" spans="1:16" ht="22.5" x14ac:dyDescent="0.2">
      <c r="A181" s="38" t="s">
        <v>1165</v>
      </c>
      <c r="B181" s="39"/>
      <c r="C181" s="47" t="s">
        <v>1166</v>
      </c>
      <c r="D181" s="25" t="s">
        <v>156</v>
      </c>
      <c r="E181" s="65">
        <v>10</v>
      </c>
      <c r="F181" s="66"/>
      <c r="G181" s="64"/>
      <c r="H181" s="48">
        <f t="shared" si="14"/>
        <v>0</v>
      </c>
      <c r="I181" s="64"/>
      <c r="J181" s="64"/>
      <c r="K181" s="49">
        <f t="shared" si="15"/>
        <v>0</v>
      </c>
      <c r="L181" s="50">
        <f t="shared" si="16"/>
        <v>0</v>
      </c>
      <c r="M181" s="48">
        <f t="shared" si="17"/>
        <v>0</v>
      </c>
      <c r="N181" s="48">
        <f t="shared" si="18"/>
        <v>0</v>
      </c>
      <c r="O181" s="48">
        <f t="shared" si="19"/>
        <v>0</v>
      </c>
      <c r="P181" s="49">
        <f t="shared" si="20"/>
        <v>0</v>
      </c>
    </row>
    <row r="182" spans="1:16" ht="22.5" x14ac:dyDescent="0.2">
      <c r="A182" s="38" t="s">
        <v>1167</v>
      </c>
      <c r="B182" s="39"/>
      <c r="C182" s="47" t="s">
        <v>1068</v>
      </c>
      <c r="D182" s="25" t="s">
        <v>156</v>
      </c>
      <c r="E182" s="65">
        <v>20</v>
      </c>
      <c r="F182" s="66"/>
      <c r="G182" s="64"/>
      <c r="H182" s="48">
        <f t="shared" si="14"/>
        <v>0</v>
      </c>
      <c r="I182" s="64"/>
      <c r="J182" s="64"/>
      <c r="K182" s="49">
        <f t="shared" si="15"/>
        <v>0</v>
      </c>
      <c r="L182" s="50">
        <f t="shared" si="16"/>
        <v>0</v>
      </c>
      <c r="M182" s="48">
        <f t="shared" si="17"/>
        <v>0</v>
      </c>
      <c r="N182" s="48">
        <f t="shared" si="18"/>
        <v>0</v>
      </c>
      <c r="O182" s="48">
        <f t="shared" si="19"/>
        <v>0</v>
      </c>
      <c r="P182" s="49">
        <f t="shared" si="20"/>
        <v>0</v>
      </c>
    </row>
    <row r="183" spans="1:16" ht="22.5" x14ac:dyDescent="0.2">
      <c r="A183" s="38" t="s">
        <v>1168</v>
      </c>
      <c r="B183" s="39"/>
      <c r="C183" s="47" t="s">
        <v>1129</v>
      </c>
      <c r="D183" s="25" t="s">
        <v>156</v>
      </c>
      <c r="E183" s="65">
        <v>9</v>
      </c>
      <c r="F183" s="66"/>
      <c r="G183" s="64"/>
      <c r="H183" s="48">
        <f t="shared" si="14"/>
        <v>0</v>
      </c>
      <c r="I183" s="64"/>
      <c r="J183" s="64"/>
      <c r="K183" s="49">
        <f t="shared" si="15"/>
        <v>0</v>
      </c>
      <c r="L183" s="50">
        <f t="shared" si="16"/>
        <v>0</v>
      </c>
      <c r="M183" s="48">
        <f t="shared" si="17"/>
        <v>0</v>
      </c>
      <c r="N183" s="48">
        <f t="shared" si="18"/>
        <v>0</v>
      </c>
      <c r="O183" s="48">
        <f t="shared" si="19"/>
        <v>0</v>
      </c>
      <c r="P183" s="49">
        <f t="shared" si="20"/>
        <v>0</v>
      </c>
    </row>
    <row r="184" spans="1:16" ht="22.5" x14ac:dyDescent="0.2">
      <c r="A184" s="38" t="s">
        <v>1169</v>
      </c>
      <c r="B184" s="39"/>
      <c r="C184" s="47" t="s">
        <v>1131</v>
      </c>
      <c r="D184" s="25" t="s">
        <v>156</v>
      </c>
      <c r="E184" s="65">
        <v>15</v>
      </c>
      <c r="F184" s="66"/>
      <c r="G184" s="64"/>
      <c r="H184" s="48">
        <f t="shared" si="14"/>
        <v>0</v>
      </c>
      <c r="I184" s="64"/>
      <c r="J184" s="64"/>
      <c r="K184" s="49">
        <f t="shared" si="15"/>
        <v>0</v>
      </c>
      <c r="L184" s="50">
        <f t="shared" si="16"/>
        <v>0</v>
      </c>
      <c r="M184" s="48">
        <f t="shared" si="17"/>
        <v>0</v>
      </c>
      <c r="N184" s="48">
        <f t="shared" si="18"/>
        <v>0</v>
      </c>
      <c r="O184" s="48">
        <f t="shared" si="19"/>
        <v>0</v>
      </c>
      <c r="P184" s="49">
        <f t="shared" si="20"/>
        <v>0</v>
      </c>
    </row>
    <row r="185" spans="1:16" ht="22.5" x14ac:dyDescent="0.2">
      <c r="A185" s="38" t="s">
        <v>1170</v>
      </c>
      <c r="B185" s="39"/>
      <c r="C185" s="47" t="s">
        <v>1171</v>
      </c>
      <c r="D185" s="25" t="s">
        <v>156</v>
      </c>
      <c r="E185" s="65">
        <v>75</v>
      </c>
      <c r="F185" s="66"/>
      <c r="G185" s="64"/>
      <c r="H185" s="48">
        <f t="shared" si="14"/>
        <v>0</v>
      </c>
      <c r="I185" s="64"/>
      <c r="J185" s="64"/>
      <c r="K185" s="49">
        <f t="shared" si="15"/>
        <v>0</v>
      </c>
      <c r="L185" s="50">
        <f t="shared" si="16"/>
        <v>0</v>
      </c>
      <c r="M185" s="48">
        <f t="shared" si="17"/>
        <v>0</v>
      </c>
      <c r="N185" s="48">
        <f t="shared" si="18"/>
        <v>0</v>
      </c>
      <c r="O185" s="48">
        <f t="shared" si="19"/>
        <v>0</v>
      </c>
      <c r="P185" s="49">
        <f t="shared" si="20"/>
        <v>0</v>
      </c>
    </row>
    <row r="186" spans="1:16" ht="22.5" x14ac:dyDescent="0.2">
      <c r="A186" s="38" t="s">
        <v>1172</v>
      </c>
      <c r="B186" s="39"/>
      <c r="C186" s="47" t="s">
        <v>1173</v>
      </c>
      <c r="D186" s="25" t="s">
        <v>153</v>
      </c>
      <c r="E186" s="65">
        <v>8</v>
      </c>
      <c r="F186" s="66"/>
      <c r="G186" s="64"/>
      <c r="H186" s="48">
        <f t="shared" si="14"/>
        <v>0</v>
      </c>
      <c r="I186" s="64"/>
      <c r="J186" s="64"/>
      <c r="K186" s="49">
        <f t="shared" si="15"/>
        <v>0</v>
      </c>
      <c r="L186" s="50">
        <f t="shared" si="16"/>
        <v>0</v>
      </c>
      <c r="M186" s="48">
        <f t="shared" si="17"/>
        <v>0</v>
      </c>
      <c r="N186" s="48">
        <f t="shared" si="18"/>
        <v>0</v>
      </c>
      <c r="O186" s="48">
        <f t="shared" si="19"/>
        <v>0</v>
      </c>
      <c r="P186" s="49">
        <f t="shared" si="20"/>
        <v>0</v>
      </c>
    </row>
    <row r="187" spans="1:16" ht="22.5" x14ac:dyDescent="0.2">
      <c r="A187" s="38" t="s">
        <v>1174</v>
      </c>
      <c r="B187" s="39"/>
      <c r="C187" s="47" t="s">
        <v>1078</v>
      </c>
      <c r="D187" s="25" t="s">
        <v>153</v>
      </c>
      <c r="E187" s="65">
        <v>75</v>
      </c>
      <c r="F187" s="66"/>
      <c r="G187" s="64"/>
      <c r="H187" s="48">
        <f t="shared" si="14"/>
        <v>0</v>
      </c>
      <c r="I187" s="64"/>
      <c r="J187" s="64"/>
      <c r="K187" s="49">
        <f t="shared" si="15"/>
        <v>0</v>
      </c>
      <c r="L187" s="50">
        <f t="shared" si="16"/>
        <v>0</v>
      </c>
      <c r="M187" s="48">
        <f t="shared" si="17"/>
        <v>0</v>
      </c>
      <c r="N187" s="48">
        <f t="shared" si="18"/>
        <v>0</v>
      </c>
      <c r="O187" s="48">
        <f t="shared" si="19"/>
        <v>0</v>
      </c>
      <c r="P187" s="49">
        <f t="shared" si="20"/>
        <v>0</v>
      </c>
    </row>
    <row r="188" spans="1:16" ht="22.5" x14ac:dyDescent="0.2">
      <c r="A188" s="38" t="s">
        <v>1175</v>
      </c>
      <c r="B188" s="39"/>
      <c r="C188" s="47" t="s">
        <v>1080</v>
      </c>
      <c r="D188" s="25" t="s">
        <v>153</v>
      </c>
      <c r="E188" s="65">
        <v>12</v>
      </c>
      <c r="F188" s="66"/>
      <c r="G188" s="64"/>
      <c r="H188" s="48">
        <f t="shared" si="14"/>
        <v>0</v>
      </c>
      <c r="I188" s="64"/>
      <c r="J188" s="64"/>
      <c r="K188" s="49">
        <f t="shared" si="15"/>
        <v>0</v>
      </c>
      <c r="L188" s="50">
        <f t="shared" si="16"/>
        <v>0</v>
      </c>
      <c r="M188" s="48">
        <f t="shared" si="17"/>
        <v>0</v>
      </c>
      <c r="N188" s="48">
        <f t="shared" si="18"/>
        <v>0</v>
      </c>
      <c r="O188" s="48">
        <f t="shared" si="19"/>
        <v>0</v>
      </c>
      <c r="P188" s="49">
        <f t="shared" si="20"/>
        <v>0</v>
      </c>
    </row>
    <row r="189" spans="1:16" ht="22.5" x14ac:dyDescent="0.2">
      <c r="A189" s="38" t="s">
        <v>1176</v>
      </c>
      <c r="B189" s="39"/>
      <c r="C189" s="47" t="s">
        <v>1137</v>
      </c>
      <c r="D189" s="25" t="s">
        <v>153</v>
      </c>
      <c r="E189" s="65">
        <v>40</v>
      </c>
      <c r="F189" s="66"/>
      <c r="G189" s="64"/>
      <c r="H189" s="48">
        <f t="shared" si="14"/>
        <v>0</v>
      </c>
      <c r="I189" s="64"/>
      <c r="J189" s="64"/>
      <c r="K189" s="49">
        <f t="shared" si="15"/>
        <v>0</v>
      </c>
      <c r="L189" s="50">
        <f t="shared" si="16"/>
        <v>0</v>
      </c>
      <c r="M189" s="48">
        <f t="shared" si="17"/>
        <v>0</v>
      </c>
      <c r="N189" s="48">
        <f t="shared" si="18"/>
        <v>0</v>
      </c>
      <c r="O189" s="48">
        <f t="shared" si="19"/>
        <v>0</v>
      </c>
      <c r="P189" s="49">
        <f t="shared" si="20"/>
        <v>0</v>
      </c>
    </row>
    <row r="190" spans="1:16" x14ac:dyDescent="0.2">
      <c r="A190" s="38" t="s">
        <v>1177</v>
      </c>
      <c r="B190" s="39"/>
      <c r="C190" s="47" t="s">
        <v>1084</v>
      </c>
      <c r="D190" s="25" t="s">
        <v>156</v>
      </c>
      <c r="E190" s="65">
        <v>30</v>
      </c>
      <c r="F190" s="66"/>
      <c r="G190" s="64"/>
      <c r="H190" s="48">
        <f t="shared" si="14"/>
        <v>0</v>
      </c>
      <c r="I190" s="64"/>
      <c r="J190" s="64"/>
      <c r="K190" s="49">
        <f t="shared" si="15"/>
        <v>0</v>
      </c>
      <c r="L190" s="50">
        <f t="shared" si="16"/>
        <v>0</v>
      </c>
      <c r="M190" s="48">
        <f t="shared" si="17"/>
        <v>0</v>
      </c>
      <c r="N190" s="48">
        <f t="shared" si="18"/>
        <v>0</v>
      </c>
      <c r="O190" s="48">
        <f t="shared" si="19"/>
        <v>0</v>
      </c>
      <c r="P190" s="49">
        <f t="shared" si="20"/>
        <v>0</v>
      </c>
    </row>
    <row r="191" spans="1:16" x14ac:dyDescent="0.2">
      <c r="A191" s="38" t="s">
        <v>1178</v>
      </c>
      <c r="B191" s="39"/>
      <c r="C191" s="47" t="s">
        <v>1086</v>
      </c>
      <c r="D191" s="25" t="s">
        <v>156</v>
      </c>
      <c r="E191" s="65">
        <v>15</v>
      </c>
      <c r="F191" s="66"/>
      <c r="G191" s="64"/>
      <c r="H191" s="48">
        <f t="shared" si="14"/>
        <v>0</v>
      </c>
      <c r="I191" s="64"/>
      <c r="J191" s="64"/>
      <c r="K191" s="49">
        <f t="shared" si="15"/>
        <v>0</v>
      </c>
      <c r="L191" s="50">
        <f t="shared" si="16"/>
        <v>0</v>
      </c>
      <c r="M191" s="48">
        <f t="shared" si="17"/>
        <v>0</v>
      </c>
      <c r="N191" s="48">
        <f t="shared" si="18"/>
        <v>0</v>
      </c>
      <c r="O191" s="48">
        <f t="shared" si="19"/>
        <v>0</v>
      </c>
      <c r="P191" s="49">
        <f t="shared" si="20"/>
        <v>0</v>
      </c>
    </row>
    <row r="192" spans="1:16" ht="22.5" x14ac:dyDescent="0.2">
      <c r="A192" s="38" t="s">
        <v>1179</v>
      </c>
      <c r="B192" s="39"/>
      <c r="C192" s="47" t="s">
        <v>1088</v>
      </c>
      <c r="D192" s="25" t="s">
        <v>164</v>
      </c>
      <c r="E192" s="65">
        <v>1</v>
      </c>
      <c r="F192" s="66"/>
      <c r="G192" s="64"/>
      <c r="H192" s="48">
        <f t="shared" si="14"/>
        <v>0</v>
      </c>
      <c r="I192" s="64"/>
      <c r="J192" s="64"/>
      <c r="K192" s="49">
        <f t="shared" si="15"/>
        <v>0</v>
      </c>
      <c r="L192" s="50">
        <f t="shared" si="16"/>
        <v>0</v>
      </c>
      <c r="M192" s="48">
        <f t="shared" si="17"/>
        <v>0</v>
      </c>
      <c r="N192" s="48">
        <f t="shared" si="18"/>
        <v>0</v>
      </c>
      <c r="O192" s="48">
        <f t="shared" si="19"/>
        <v>0</v>
      </c>
      <c r="P192" s="49">
        <f t="shared" si="20"/>
        <v>0</v>
      </c>
    </row>
    <row r="193" spans="1:16" x14ac:dyDescent="0.2">
      <c r="A193" s="38" t="s">
        <v>1180</v>
      </c>
      <c r="B193" s="39"/>
      <c r="C193" s="47" t="s">
        <v>960</v>
      </c>
      <c r="D193" s="25" t="s">
        <v>164</v>
      </c>
      <c r="E193" s="65">
        <v>1</v>
      </c>
      <c r="F193" s="66"/>
      <c r="G193" s="64"/>
      <c r="H193" s="48">
        <f t="shared" si="14"/>
        <v>0</v>
      </c>
      <c r="I193" s="64"/>
      <c r="J193" s="64"/>
      <c r="K193" s="49">
        <f t="shared" si="15"/>
        <v>0</v>
      </c>
      <c r="L193" s="50">
        <f t="shared" si="16"/>
        <v>0</v>
      </c>
      <c r="M193" s="48">
        <f t="shared" si="17"/>
        <v>0</v>
      </c>
      <c r="N193" s="48">
        <f t="shared" si="18"/>
        <v>0</v>
      </c>
      <c r="O193" s="48">
        <f t="shared" si="19"/>
        <v>0</v>
      </c>
      <c r="P193" s="49">
        <f t="shared" si="20"/>
        <v>0</v>
      </c>
    </row>
    <row r="194" spans="1:16" x14ac:dyDescent="0.2">
      <c r="A194" s="38" t="s">
        <v>1181</v>
      </c>
      <c r="B194" s="39"/>
      <c r="C194" s="47" t="s">
        <v>962</v>
      </c>
      <c r="D194" s="25" t="s">
        <v>164</v>
      </c>
      <c r="E194" s="65">
        <v>1</v>
      </c>
      <c r="F194" s="66"/>
      <c r="G194" s="64"/>
      <c r="H194" s="48">
        <f t="shared" si="14"/>
        <v>0</v>
      </c>
      <c r="I194" s="64"/>
      <c r="J194" s="64"/>
      <c r="K194" s="49">
        <f t="shared" si="15"/>
        <v>0</v>
      </c>
      <c r="L194" s="50">
        <f t="shared" si="16"/>
        <v>0</v>
      </c>
      <c r="M194" s="48">
        <f t="shared" si="17"/>
        <v>0</v>
      </c>
      <c r="N194" s="48">
        <f t="shared" si="18"/>
        <v>0</v>
      </c>
      <c r="O194" s="48">
        <f t="shared" si="19"/>
        <v>0</v>
      </c>
      <c r="P194" s="49">
        <f t="shared" si="20"/>
        <v>0</v>
      </c>
    </row>
    <row r="195" spans="1:16" x14ac:dyDescent="0.2">
      <c r="A195" s="38" t="s">
        <v>1182</v>
      </c>
      <c r="B195" s="39"/>
      <c r="C195" s="47" t="s">
        <v>599</v>
      </c>
      <c r="D195" s="25" t="s">
        <v>164</v>
      </c>
      <c r="E195" s="65">
        <v>1</v>
      </c>
      <c r="F195" s="66"/>
      <c r="G195" s="64"/>
      <c r="H195" s="48">
        <f t="shared" si="14"/>
        <v>0</v>
      </c>
      <c r="I195" s="64"/>
      <c r="J195" s="64"/>
      <c r="K195" s="49">
        <f t="shared" si="15"/>
        <v>0</v>
      </c>
      <c r="L195" s="50">
        <f t="shared" si="16"/>
        <v>0</v>
      </c>
      <c r="M195" s="48">
        <f t="shared" si="17"/>
        <v>0</v>
      </c>
      <c r="N195" s="48">
        <f t="shared" si="18"/>
        <v>0</v>
      </c>
      <c r="O195" s="48">
        <f t="shared" si="19"/>
        <v>0</v>
      </c>
      <c r="P195" s="49">
        <f t="shared" si="20"/>
        <v>0</v>
      </c>
    </row>
    <row r="196" spans="1:16" x14ac:dyDescent="0.2">
      <c r="A196" s="38" t="s">
        <v>1183</v>
      </c>
      <c r="B196" s="39"/>
      <c r="C196" s="47" t="s">
        <v>1093</v>
      </c>
      <c r="D196" s="25" t="s">
        <v>164</v>
      </c>
      <c r="E196" s="65">
        <v>1</v>
      </c>
      <c r="F196" s="66"/>
      <c r="G196" s="64"/>
      <c r="H196" s="48">
        <f t="shared" si="14"/>
        <v>0</v>
      </c>
      <c r="I196" s="64"/>
      <c r="J196" s="64"/>
      <c r="K196" s="49">
        <f t="shared" si="15"/>
        <v>0</v>
      </c>
      <c r="L196" s="50">
        <f t="shared" si="16"/>
        <v>0</v>
      </c>
      <c r="M196" s="48">
        <f t="shared" si="17"/>
        <v>0</v>
      </c>
      <c r="N196" s="48">
        <f t="shared" si="18"/>
        <v>0</v>
      </c>
      <c r="O196" s="48">
        <f t="shared" si="19"/>
        <v>0</v>
      </c>
      <c r="P196" s="49">
        <f t="shared" si="20"/>
        <v>0</v>
      </c>
    </row>
    <row r="197" spans="1:16" ht="12.75" customHeight="1" x14ac:dyDescent="0.2">
      <c r="A197" s="38" t="s">
        <v>1184</v>
      </c>
      <c r="B197" s="39"/>
      <c r="C197" s="47" t="s">
        <v>1095</v>
      </c>
      <c r="D197" s="25" t="s">
        <v>156</v>
      </c>
      <c r="E197" s="65">
        <v>1</v>
      </c>
      <c r="F197" s="66"/>
      <c r="G197" s="64"/>
      <c r="H197" s="48">
        <f t="shared" si="14"/>
        <v>0</v>
      </c>
      <c r="I197" s="64"/>
      <c r="J197" s="64"/>
      <c r="K197" s="49">
        <f t="shared" si="15"/>
        <v>0</v>
      </c>
      <c r="L197" s="50">
        <f t="shared" si="16"/>
        <v>0</v>
      </c>
      <c r="M197" s="48">
        <f t="shared" si="17"/>
        <v>0</v>
      </c>
      <c r="N197" s="48">
        <f t="shared" si="18"/>
        <v>0</v>
      </c>
      <c r="O197" s="48">
        <f t="shared" si="19"/>
        <v>0</v>
      </c>
      <c r="P197" s="49">
        <f t="shared" si="20"/>
        <v>0</v>
      </c>
    </row>
    <row r="198" spans="1:16" x14ac:dyDescent="0.2">
      <c r="A198" s="38" t="s">
        <v>1185</v>
      </c>
      <c r="B198" s="39"/>
      <c r="C198" s="47" t="s">
        <v>1097</v>
      </c>
      <c r="D198" s="25" t="s">
        <v>447</v>
      </c>
      <c r="E198" s="65">
        <v>8</v>
      </c>
      <c r="F198" s="66"/>
      <c r="G198" s="64"/>
      <c r="H198" s="48">
        <f t="shared" si="14"/>
        <v>0</v>
      </c>
      <c r="I198" s="64"/>
      <c r="J198" s="64"/>
      <c r="K198" s="49">
        <f t="shared" si="15"/>
        <v>0</v>
      </c>
      <c r="L198" s="50">
        <f t="shared" si="16"/>
        <v>0</v>
      </c>
      <c r="M198" s="48">
        <f t="shared" si="17"/>
        <v>0</v>
      </c>
      <c r="N198" s="48">
        <f t="shared" si="18"/>
        <v>0</v>
      </c>
      <c r="O198" s="48">
        <f t="shared" si="19"/>
        <v>0</v>
      </c>
      <c r="P198" s="49">
        <f t="shared" si="20"/>
        <v>0</v>
      </c>
    </row>
    <row r="199" spans="1:16" x14ac:dyDescent="0.2">
      <c r="A199" s="38" t="s">
        <v>1186</v>
      </c>
      <c r="B199" s="39"/>
      <c r="C199" s="47" t="s">
        <v>1099</v>
      </c>
      <c r="D199" s="25" t="s">
        <v>447</v>
      </c>
      <c r="E199" s="65">
        <v>8</v>
      </c>
      <c r="F199" s="66"/>
      <c r="G199" s="64"/>
      <c r="H199" s="48">
        <f t="shared" si="14"/>
        <v>0</v>
      </c>
      <c r="I199" s="64"/>
      <c r="J199" s="64"/>
      <c r="K199" s="49">
        <f t="shared" si="15"/>
        <v>0</v>
      </c>
      <c r="L199" s="50">
        <f t="shared" si="16"/>
        <v>0</v>
      </c>
      <c r="M199" s="48">
        <f t="shared" si="17"/>
        <v>0</v>
      </c>
      <c r="N199" s="48">
        <f t="shared" si="18"/>
        <v>0</v>
      </c>
      <c r="O199" s="48">
        <f t="shared" si="19"/>
        <v>0</v>
      </c>
      <c r="P199" s="49">
        <f t="shared" si="20"/>
        <v>0</v>
      </c>
    </row>
    <row r="200" spans="1:16" ht="22.5" x14ac:dyDescent="0.2">
      <c r="A200" s="38" t="s">
        <v>1187</v>
      </c>
      <c r="B200" s="39"/>
      <c r="C200" s="47" t="s">
        <v>1101</v>
      </c>
      <c r="D200" s="25" t="s">
        <v>451</v>
      </c>
      <c r="E200" s="65">
        <v>3.2</v>
      </c>
      <c r="F200" s="66"/>
      <c r="G200" s="64"/>
      <c r="H200" s="48">
        <f t="shared" si="14"/>
        <v>0</v>
      </c>
      <c r="I200" s="64"/>
      <c r="J200" s="64"/>
      <c r="K200" s="49">
        <f t="shared" si="15"/>
        <v>0</v>
      </c>
      <c r="L200" s="50">
        <f t="shared" si="16"/>
        <v>0</v>
      </c>
      <c r="M200" s="48">
        <f t="shared" si="17"/>
        <v>0</v>
      </c>
      <c r="N200" s="48">
        <f t="shared" si="18"/>
        <v>0</v>
      </c>
      <c r="O200" s="48">
        <f t="shared" si="19"/>
        <v>0</v>
      </c>
      <c r="P200" s="49">
        <f t="shared" si="20"/>
        <v>0</v>
      </c>
    </row>
    <row r="201" spans="1:16" x14ac:dyDescent="0.2">
      <c r="A201" s="38" t="s">
        <v>1188</v>
      </c>
      <c r="B201" s="39"/>
      <c r="C201" s="47" t="s">
        <v>1103</v>
      </c>
      <c r="D201" s="25" t="s">
        <v>447</v>
      </c>
      <c r="E201" s="65">
        <v>8</v>
      </c>
      <c r="F201" s="66"/>
      <c r="G201" s="64"/>
      <c r="H201" s="48">
        <f t="shared" si="14"/>
        <v>0</v>
      </c>
      <c r="I201" s="64"/>
      <c r="J201" s="64"/>
      <c r="K201" s="49">
        <f t="shared" si="15"/>
        <v>0</v>
      </c>
      <c r="L201" s="50">
        <f t="shared" si="16"/>
        <v>0</v>
      </c>
      <c r="M201" s="48">
        <f t="shared" si="17"/>
        <v>0</v>
      </c>
      <c r="N201" s="48">
        <f t="shared" si="18"/>
        <v>0</v>
      </c>
      <c r="O201" s="48">
        <f t="shared" si="19"/>
        <v>0</v>
      </c>
      <c r="P201" s="49">
        <f t="shared" si="20"/>
        <v>0</v>
      </c>
    </row>
    <row r="202" spans="1:16" x14ac:dyDescent="0.2">
      <c r="A202" s="116" t="s">
        <v>1189</v>
      </c>
      <c r="B202" s="117"/>
      <c r="C202" s="118" t="s">
        <v>1190</v>
      </c>
      <c r="D202" s="119"/>
      <c r="E202" s="120"/>
      <c r="F202" s="66"/>
      <c r="G202" s="64"/>
      <c r="H202" s="48">
        <f t="shared" si="14"/>
        <v>0</v>
      </c>
      <c r="I202" s="64"/>
      <c r="J202" s="64"/>
      <c r="K202" s="49">
        <f t="shared" si="15"/>
        <v>0</v>
      </c>
      <c r="L202" s="50">
        <f t="shared" si="16"/>
        <v>0</v>
      </c>
      <c r="M202" s="48">
        <f t="shared" si="17"/>
        <v>0</v>
      </c>
      <c r="N202" s="48">
        <f t="shared" si="18"/>
        <v>0</v>
      </c>
      <c r="O202" s="48">
        <f t="shared" si="19"/>
        <v>0</v>
      </c>
      <c r="P202" s="49">
        <f t="shared" si="20"/>
        <v>0</v>
      </c>
    </row>
    <row r="203" spans="1:16" x14ac:dyDescent="0.2">
      <c r="A203" s="38" t="s">
        <v>1191</v>
      </c>
      <c r="B203" s="39"/>
      <c r="C203" s="47" t="s">
        <v>1058</v>
      </c>
      <c r="D203" s="25" t="s">
        <v>156</v>
      </c>
      <c r="E203" s="65">
        <v>3</v>
      </c>
      <c r="F203" s="66"/>
      <c r="G203" s="64"/>
      <c r="H203" s="48">
        <f t="shared" si="14"/>
        <v>0</v>
      </c>
      <c r="I203" s="64"/>
      <c r="J203" s="64"/>
      <c r="K203" s="49">
        <f t="shared" si="15"/>
        <v>0</v>
      </c>
      <c r="L203" s="50">
        <f t="shared" si="16"/>
        <v>0</v>
      </c>
      <c r="M203" s="48">
        <f t="shared" si="17"/>
        <v>0</v>
      </c>
      <c r="N203" s="48">
        <f t="shared" si="18"/>
        <v>0</v>
      </c>
      <c r="O203" s="48">
        <f t="shared" si="19"/>
        <v>0</v>
      </c>
      <c r="P203" s="49">
        <f t="shared" si="20"/>
        <v>0</v>
      </c>
    </row>
    <row r="204" spans="1:16" ht="22.5" x14ac:dyDescent="0.2">
      <c r="A204" s="38" t="s">
        <v>1192</v>
      </c>
      <c r="B204" s="39"/>
      <c r="C204" s="47" t="s">
        <v>1129</v>
      </c>
      <c r="D204" s="25" t="s">
        <v>156</v>
      </c>
      <c r="E204" s="65">
        <v>6</v>
      </c>
      <c r="F204" s="66"/>
      <c r="G204" s="64"/>
      <c r="H204" s="48">
        <f t="shared" si="14"/>
        <v>0</v>
      </c>
      <c r="I204" s="64"/>
      <c r="J204" s="64"/>
      <c r="K204" s="49">
        <f t="shared" si="15"/>
        <v>0</v>
      </c>
      <c r="L204" s="50">
        <f t="shared" si="16"/>
        <v>0</v>
      </c>
      <c r="M204" s="48">
        <f t="shared" si="17"/>
        <v>0</v>
      </c>
      <c r="N204" s="48">
        <f t="shared" si="18"/>
        <v>0</v>
      </c>
      <c r="O204" s="48">
        <f t="shared" si="19"/>
        <v>0</v>
      </c>
      <c r="P204" s="49">
        <f t="shared" si="20"/>
        <v>0</v>
      </c>
    </row>
    <row r="205" spans="1:16" ht="22.5" x14ac:dyDescent="0.2">
      <c r="A205" s="38" t="s">
        <v>1193</v>
      </c>
      <c r="B205" s="39"/>
      <c r="C205" s="47" t="s">
        <v>1194</v>
      </c>
      <c r="D205" s="25" t="s">
        <v>156</v>
      </c>
      <c r="E205" s="65">
        <v>3</v>
      </c>
      <c r="F205" s="66"/>
      <c r="G205" s="64"/>
      <c r="H205" s="48">
        <f t="shared" si="14"/>
        <v>0</v>
      </c>
      <c r="I205" s="64"/>
      <c r="J205" s="64"/>
      <c r="K205" s="49">
        <f t="shared" si="15"/>
        <v>0</v>
      </c>
      <c r="L205" s="50">
        <f t="shared" si="16"/>
        <v>0</v>
      </c>
      <c r="M205" s="48">
        <f t="shared" si="17"/>
        <v>0</v>
      </c>
      <c r="N205" s="48">
        <f t="shared" si="18"/>
        <v>0</v>
      </c>
      <c r="O205" s="48">
        <f t="shared" si="19"/>
        <v>0</v>
      </c>
      <c r="P205" s="49">
        <f t="shared" si="20"/>
        <v>0</v>
      </c>
    </row>
    <row r="206" spans="1:16" ht="22.5" x14ac:dyDescent="0.2">
      <c r="A206" s="38" t="s">
        <v>1195</v>
      </c>
      <c r="B206" s="39"/>
      <c r="C206" s="47" t="s">
        <v>1196</v>
      </c>
      <c r="D206" s="25" t="s">
        <v>156</v>
      </c>
      <c r="E206" s="65">
        <v>6</v>
      </c>
      <c r="F206" s="66"/>
      <c r="G206" s="64"/>
      <c r="H206" s="48">
        <f t="shared" si="14"/>
        <v>0</v>
      </c>
      <c r="I206" s="64"/>
      <c r="J206" s="64"/>
      <c r="K206" s="49">
        <f t="shared" si="15"/>
        <v>0</v>
      </c>
      <c r="L206" s="50">
        <f t="shared" si="16"/>
        <v>0</v>
      </c>
      <c r="M206" s="48">
        <f t="shared" si="17"/>
        <v>0</v>
      </c>
      <c r="N206" s="48">
        <f t="shared" si="18"/>
        <v>0</v>
      </c>
      <c r="O206" s="48">
        <f t="shared" si="19"/>
        <v>0</v>
      </c>
      <c r="P206" s="49">
        <f t="shared" si="20"/>
        <v>0</v>
      </c>
    </row>
    <row r="207" spans="1:16" ht="22.5" x14ac:dyDescent="0.2">
      <c r="A207" s="38" t="s">
        <v>1197</v>
      </c>
      <c r="B207" s="39"/>
      <c r="C207" s="47" t="s">
        <v>1078</v>
      </c>
      <c r="D207" s="25" t="s">
        <v>153</v>
      </c>
      <c r="E207" s="65">
        <v>82</v>
      </c>
      <c r="F207" s="66"/>
      <c r="G207" s="64"/>
      <c r="H207" s="48">
        <f t="shared" ref="H207:H218" si="21">ROUND(F207*G207,2)</f>
        <v>0</v>
      </c>
      <c r="I207" s="64"/>
      <c r="J207" s="64"/>
      <c r="K207" s="49">
        <f t="shared" ref="K207:K218" si="22">SUM(H207:J207)</f>
        <v>0</v>
      </c>
      <c r="L207" s="50">
        <f t="shared" ref="L207:L218" si="23">ROUND(E207*F207,2)</f>
        <v>0</v>
      </c>
      <c r="M207" s="48">
        <f t="shared" ref="M207:M218" si="24">ROUND(H207*E207,2)</f>
        <v>0</v>
      </c>
      <c r="N207" s="48">
        <f t="shared" ref="N207:N218" si="25">ROUND(I207*E207,2)</f>
        <v>0</v>
      </c>
      <c r="O207" s="48">
        <f t="shared" ref="O207:O218" si="26">ROUND(J207*E207,2)</f>
        <v>0</v>
      </c>
      <c r="P207" s="49">
        <f t="shared" ref="P207:P218" si="27">SUM(M207:O207)</f>
        <v>0</v>
      </c>
    </row>
    <row r="208" spans="1:16" ht="22.5" x14ac:dyDescent="0.2">
      <c r="A208" s="38" t="s">
        <v>1198</v>
      </c>
      <c r="B208" s="39"/>
      <c r="C208" s="47" t="s">
        <v>1088</v>
      </c>
      <c r="D208" s="25" t="s">
        <v>164</v>
      </c>
      <c r="E208" s="65">
        <v>3</v>
      </c>
      <c r="F208" s="66"/>
      <c r="G208" s="64"/>
      <c r="H208" s="48">
        <f t="shared" si="21"/>
        <v>0</v>
      </c>
      <c r="I208" s="64"/>
      <c r="J208" s="64"/>
      <c r="K208" s="49">
        <f t="shared" si="22"/>
        <v>0</v>
      </c>
      <c r="L208" s="50">
        <f t="shared" si="23"/>
        <v>0</v>
      </c>
      <c r="M208" s="48">
        <f t="shared" si="24"/>
        <v>0</v>
      </c>
      <c r="N208" s="48">
        <f t="shared" si="25"/>
        <v>0</v>
      </c>
      <c r="O208" s="48">
        <f t="shared" si="26"/>
        <v>0</v>
      </c>
      <c r="P208" s="49">
        <f t="shared" si="27"/>
        <v>0</v>
      </c>
    </row>
    <row r="209" spans="1:16" x14ac:dyDescent="0.2">
      <c r="A209" s="38" t="s">
        <v>1199</v>
      </c>
      <c r="B209" s="39"/>
      <c r="C209" s="47" t="s">
        <v>960</v>
      </c>
      <c r="D209" s="25" t="s">
        <v>164</v>
      </c>
      <c r="E209" s="65">
        <v>1</v>
      </c>
      <c r="F209" s="66"/>
      <c r="G209" s="64"/>
      <c r="H209" s="48">
        <f t="shared" si="21"/>
        <v>0</v>
      </c>
      <c r="I209" s="64"/>
      <c r="J209" s="64"/>
      <c r="K209" s="49">
        <f t="shared" si="22"/>
        <v>0</v>
      </c>
      <c r="L209" s="50">
        <f t="shared" si="23"/>
        <v>0</v>
      </c>
      <c r="M209" s="48">
        <f t="shared" si="24"/>
        <v>0</v>
      </c>
      <c r="N209" s="48">
        <f t="shared" si="25"/>
        <v>0</v>
      </c>
      <c r="O209" s="48">
        <f t="shared" si="26"/>
        <v>0</v>
      </c>
      <c r="P209" s="49">
        <f t="shared" si="27"/>
        <v>0</v>
      </c>
    </row>
    <row r="210" spans="1:16" x14ac:dyDescent="0.2">
      <c r="A210" s="38" t="s">
        <v>1200</v>
      </c>
      <c r="B210" s="39"/>
      <c r="C210" s="47" t="s">
        <v>962</v>
      </c>
      <c r="D210" s="25" t="s">
        <v>164</v>
      </c>
      <c r="E210" s="65">
        <v>1</v>
      </c>
      <c r="F210" s="66"/>
      <c r="G210" s="64"/>
      <c r="H210" s="48">
        <f t="shared" si="21"/>
        <v>0</v>
      </c>
      <c r="I210" s="64"/>
      <c r="J210" s="64"/>
      <c r="K210" s="49">
        <f t="shared" si="22"/>
        <v>0</v>
      </c>
      <c r="L210" s="50">
        <f t="shared" si="23"/>
        <v>0</v>
      </c>
      <c r="M210" s="48">
        <f t="shared" si="24"/>
        <v>0</v>
      </c>
      <c r="N210" s="48">
        <f t="shared" si="25"/>
        <v>0</v>
      </c>
      <c r="O210" s="48">
        <f t="shared" si="26"/>
        <v>0</v>
      </c>
      <c r="P210" s="49">
        <f t="shared" si="27"/>
        <v>0</v>
      </c>
    </row>
    <row r="211" spans="1:16" x14ac:dyDescent="0.2">
      <c r="A211" s="38" t="s">
        <v>1201</v>
      </c>
      <c r="B211" s="39"/>
      <c r="C211" s="47" t="s">
        <v>599</v>
      </c>
      <c r="D211" s="25" t="s">
        <v>164</v>
      </c>
      <c r="E211" s="65">
        <v>1</v>
      </c>
      <c r="F211" s="66"/>
      <c r="G211" s="64"/>
      <c r="H211" s="48">
        <f t="shared" si="21"/>
        <v>0</v>
      </c>
      <c r="I211" s="64"/>
      <c r="J211" s="64"/>
      <c r="K211" s="49">
        <f t="shared" si="22"/>
        <v>0</v>
      </c>
      <c r="L211" s="50">
        <f t="shared" si="23"/>
        <v>0</v>
      </c>
      <c r="M211" s="48">
        <f t="shared" si="24"/>
        <v>0</v>
      </c>
      <c r="N211" s="48">
        <f t="shared" si="25"/>
        <v>0</v>
      </c>
      <c r="O211" s="48">
        <f t="shared" si="26"/>
        <v>0</v>
      </c>
      <c r="P211" s="49">
        <f t="shared" si="27"/>
        <v>0</v>
      </c>
    </row>
    <row r="212" spans="1:16" ht="22.5" x14ac:dyDescent="0.2">
      <c r="A212" s="38" t="s">
        <v>1202</v>
      </c>
      <c r="B212" s="39"/>
      <c r="C212" s="47" t="s">
        <v>1203</v>
      </c>
      <c r="D212" s="25" t="s">
        <v>164</v>
      </c>
      <c r="E212" s="65">
        <v>3</v>
      </c>
      <c r="F212" s="66"/>
      <c r="G212" s="64"/>
      <c r="H212" s="48">
        <f t="shared" si="21"/>
        <v>0</v>
      </c>
      <c r="I212" s="64"/>
      <c r="J212" s="64"/>
      <c r="K212" s="49">
        <f t="shared" si="22"/>
        <v>0</v>
      </c>
      <c r="L212" s="50">
        <f t="shared" si="23"/>
        <v>0</v>
      </c>
      <c r="M212" s="48">
        <f t="shared" si="24"/>
        <v>0</v>
      </c>
      <c r="N212" s="48">
        <f t="shared" si="25"/>
        <v>0</v>
      </c>
      <c r="O212" s="48">
        <f t="shared" si="26"/>
        <v>0</v>
      </c>
      <c r="P212" s="49">
        <f t="shared" si="27"/>
        <v>0</v>
      </c>
    </row>
    <row r="213" spans="1:16" x14ac:dyDescent="0.2">
      <c r="A213" s="38" t="s">
        <v>1204</v>
      </c>
      <c r="B213" s="39"/>
      <c r="C213" s="47" t="s">
        <v>1093</v>
      </c>
      <c r="D213" s="25" t="s">
        <v>164</v>
      </c>
      <c r="E213" s="65">
        <v>3</v>
      </c>
      <c r="F213" s="66"/>
      <c r="G213" s="64"/>
      <c r="H213" s="48">
        <f t="shared" si="21"/>
        <v>0</v>
      </c>
      <c r="I213" s="64"/>
      <c r="J213" s="64"/>
      <c r="K213" s="49">
        <f t="shared" si="22"/>
        <v>0</v>
      </c>
      <c r="L213" s="50">
        <f t="shared" si="23"/>
        <v>0</v>
      </c>
      <c r="M213" s="48">
        <f t="shared" si="24"/>
        <v>0</v>
      </c>
      <c r="N213" s="48">
        <f t="shared" si="25"/>
        <v>0</v>
      </c>
      <c r="O213" s="48">
        <f t="shared" si="26"/>
        <v>0</v>
      </c>
      <c r="P213" s="49">
        <f t="shared" si="27"/>
        <v>0</v>
      </c>
    </row>
    <row r="214" spans="1:16" ht="12.75" customHeight="1" x14ac:dyDescent="0.2">
      <c r="A214" s="38" t="s">
        <v>1205</v>
      </c>
      <c r="B214" s="39"/>
      <c r="C214" s="47" t="s">
        <v>1206</v>
      </c>
      <c r="D214" s="25" t="s">
        <v>156</v>
      </c>
      <c r="E214" s="65">
        <v>3</v>
      </c>
      <c r="F214" s="66"/>
      <c r="G214" s="64"/>
      <c r="H214" s="48">
        <f t="shared" si="21"/>
        <v>0</v>
      </c>
      <c r="I214" s="64"/>
      <c r="J214" s="64"/>
      <c r="K214" s="49">
        <f t="shared" si="22"/>
        <v>0</v>
      </c>
      <c r="L214" s="50">
        <f t="shared" si="23"/>
        <v>0</v>
      </c>
      <c r="M214" s="48">
        <f t="shared" si="24"/>
        <v>0</v>
      </c>
      <c r="N214" s="48">
        <f t="shared" si="25"/>
        <v>0</v>
      </c>
      <c r="O214" s="48">
        <f t="shared" si="26"/>
        <v>0</v>
      </c>
      <c r="P214" s="49">
        <f t="shared" si="27"/>
        <v>0</v>
      </c>
    </row>
    <row r="215" spans="1:16" x14ac:dyDescent="0.2">
      <c r="A215" s="38" t="s">
        <v>1207</v>
      </c>
      <c r="B215" s="39"/>
      <c r="C215" s="47" t="s">
        <v>1097</v>
      </c>
      <c r="D215" s="25" t="s">
        <v>447</v>
      </c>
      <c r="E215" s="65">
        <v>12</v>
      </c>
      <c r="F215" s="66"/>
      <c r="G215" s="64"/>
      <c r="H215" s="48">
        <f t="shared" si="21"/>
        <v>0</v>
      </c>
      <c r="I215" s="64"/>
      <c r="J215" s="64"/>
      <c r="K215" s="49">
        <f t="shared" si="22"/>
        <v>0</v>
      </c>
      <c r="L215" s="50">
        <f t="shared" si="23"/>
        <v>0</v>
      </c>
      <c r="M215" s="48">
        <f t="shared" si="24"/>
        <v>0</v>
      </c>
      <c r="N215" s="48">
        <f t="shared" si="25"/>
        <v>0</v>
      </c>
      <c r="O215" s="48">
        <f t="shared" si="26"/>
        <v>0</v>
      </c>
      <c r="P215" s="49">
        <f t="shared" si="27"/>
        <v>0</v>
      </c>
    </row>
    <row r="216" spans="1:16" x14ac:dyDescent="0.2">
      <c r="A216" s="38" t="s">
        <v>1208</v>
      </c>
      <c r="B216" s="39"/>
      <c r="C216" s="47" t="s">
        <v>1099</v>
      </c>
      <c r="D216" s="25" t="s">
        <v>447</v>
      </c>
      <c r="E216" s="65">
        <v>12</v>
      </c>
      <c r="F216" s="66"/>
      <c r="G216" s="64"/>
      <c r="H216" s="48">
        <f t="shared" si="21"/>
        <v>0</v>
      </c>
      <c r="I216" s="64"/>
      <c r="J216" s="64"/>
      <c r="K216" s="49">
        <f t="shared" si="22"/>
        <v>0</v>
      </c>
      <c r="L216" s="50">
        <f t="shared" si="23"/>
        <v>0</v>
      </c>
      <c r="M216" s="48">
        <f t="shared" si="24"/>
        <v>0</v>
      </c>
      <c r="N216" s="48">
        <f t="shared" si="25"/>
        <v>0</v>
      </c>
      <c r="O216" s="48">
        <f t="shared" si="26"/>
        <v>0</v>
      </c>
      <c r="P216" s="49">
        <f t="shared" si="27"/>
        <v>0</v>
      </c>
    </row>
    <row r="217" spans="1:16" ht="22.5" x14ac:dyDescent="0.2">
      <c r="A217" s="38" t="s">
        <v>1209</v>
      </c>
      <c r="B217" s="39"/>
      <c r="C217" s="47" t="s">
        <v>1101</v>
      </c>
      <c r="D217" s="25" t="s">
        <v>451</v>
      </c>
      <c r="E217" s="65">
        <v>4.8</v>
      </c>
      <c r="F217" s="66"/>
      <c r="G217" s="64"/>
      <c r="H217" s="48">
        <f t="shared" si="21"/>
        <v>0</v>
      </c>
      <c r="I217" s="64"/>
      <c r="J217" s="64"/>
      <c r="K217" s="49">
        <f t="shared" si="22"/>
        <v>0</v>
      </c>
      <c r="L217" s="50">
        <f t="shared" si="23"/>
        <v>0</v>
      </c>
      <c r="M217" s="48">
        <f t="shared" si="24"/>
        <v>0</v>
      </c>
      <c r="N217" s="48">
        <f t="shared" si="25"/>
        <v>0</v>
      </c>
      <c r="O217" s="48">
        <f t="shared" si="26"/>
        <v>0</v>
      </c>
      <c r="P217" s="49">
        <f t="shared" si="27"/>
        <v>0</v>
      </c>
    </row>
    <row r="218" spans="1:16" ht="12" thickBot="1" x14ac:dyDescent="0.25">
      <c r="A218" s="38" t="s">
        <v>1210</v>
      </c>
      <c r="B218" s="39"/>
      <c r="C218" s="47" t="s">
        <v>1103</v>
      </c>
      <c r="D218" s="25" t="s">
        <v>447</v>
      </c>
      <c r="E218" s="65">
        <v>12</v>
      </c>
      <c r="F218" s="66"/>
      <c r="G218" s="64"/>
      <c r="H218" s="48">
        <f t="shared" si="21"/>
        <v>0</v>
      </c>
      <c r="I218" s="64"/>
      <c r="J218" s="64"/>
      <c r="K218" s="49">
        <f t="shared" si="22"/>
        <v>0</v>
      </c>
      <c r="L218" s="50">
        <f t="shared" si="23"/>
        <v>0</v>
      </c>
      <c r="M218" s="48">
        <f t="shared" si="24"/>
        <v>0</v>
      </c>
      <c r="N218" s="48">
        <f t="shared" si="25"/>
        <v>0</v>
      </c>
      <c r="O218" s="48">
        <f t="shared" si="26"/>
        <v>0</v>
      </c>
      <c r="P218" s="49">
        <f t="shared" si="27"/>
        <v>0</v>
      </c>
    </row>
    <row r="219" spans="1:16" ht="12" thickBot="1" x14ac:dyDescent="0.25">
      <c r="A219" s="170" t="s">
        <v>54</v>
      </c>
      <c r="B219" s="171"/>
      <c r="C219" s="171"/>
      <c r="D219" s="171"/>
      <c r="E219" s="171"/>
      <c r="F219" s="171"/>
      <c r="G219" s="171"/>
      <c r="H219" s="171"/>
      <c r="I219" s="171"/>
      <c r="J219" s="171"/>
      <c r="K219" s="172"/>
      <c r="L219" s="67">
        <f>SUM(L14:L218)</f>
        <v>0</v>
      </c>
      <c r="M219" s="68">
        <f>SUM(M14:M218)</f>
        <v>0</v>
      </c>
      <c r="N219" s="68">
        <f>SUM(N14:N218)</f>
        <v>0</v>
      </c>
      <c r="O219" s="68">
        <f>SUM(O14:O218)</f>
        <v>0</v>
      </c>
      <c r="P219" s="69">
        <f>SUM(P14:P218)</f>
        <v>0</v>
      </c>
    </row>
    <row r="220" spans="1:16" x14ac:dyDescent="0.2">
      <c r="A220" s="17"/>
      <c r="B220" s="17"/>
      <c r="C220" s="17"/>
      <c r="D220" s="17"/>
      <c r="E220" s="17"/>
      <c r="F220" s="17"/>
      <c r="G220" s="17"/>
      <c r="H220" s="17"/>
      <c r="I220" s="17"/>
      <c r="J220" s="17"/>
      <c r="K220" s="17"/>
      <c r="L220" s="17"/>
      <c r="M220" s="17"/>
      <c r="N220" s="17"/>
      <c r="O220" s="17"/>
      <c r="P220" s="17"/>
    </row>
    <row r="221" spans="1:16" x14ac:dyDescent="0.2">
      <c r="A221" s="17"/>
      <c r="B221" s="17"/>
      <c r="C221" s="17"/>
      <c r="D221" s="17"/>
      <c r="E221" s="17"/>
      <c r="F221" s="17"/>
      <c r="G221" s="17"/>
      <c r="H221" s="17"/>
      <c r="I221" s="17"/>
      <c r="J221" s="17"/>
      <c r="K221" s="17"/>
      <c r="L221" s="17"/>
      <c r="M221" s="17"/>
      <c r="N221" s="17"/>
      <c r="O221" s="17"/>
      <c r="P221" s="17"/>
    </row>
    <row r="222" spans="1:16" x14ac:dyDescent="0.2">
      <c r="A222" s="1" t="s">
        <v>14</v>
      </c>
      <c r="B222" s="17"/>
      <c r="C222" s="169">
        <f>'Piel.Nr.19 Kopsavilkums'!C35:H35</f>
        <v>0</v>
      </c>
      <c r="D222" s="169"/>
      <c r="E222" s="169"/>
      <c r="F222" s="169"/>
      <c r="G222" s="169"/>
      <c r="H222" s="169"/>
      <c r="I222" s="17"/>
      <c r="J222" s="17"/>
      <c r="K222" s="17"/>
      <c r="L222" s="17"/>
      <c r="M222" s="17"/>
      <c r="N222" s="17"/>
      <c r="O222" s="17"/>
      <c r="P222" s="17"/>
    </row>
    <row r="223" spans="1:16" x14ac:dyDescent="0.2">
      <c r="A223" s="17"/>
      <c r="B223" s="17"/>
      <c r="C223" s="121" t="s">
        <v>15</v>
      </c>
      <c r="D223" s="121"/>
      <c r="E223" s="121"/>
      <c r="F223" s="121"/>
      <c r="G223" s="121"/>
      <c r="H223" s="121"/>
      <c r="I223" s="17"/>
      <c r="J223" s="17"/>
      <c r="K223" s="17"/>
      <c r="L223" s="17"/>
      <c r="M223" s="17"/>
      <c r="N223" s="17"/>
      <c r="O223" s="17"/>
      <c r="P223" s="17"/>
    </row>
    <row r="224" spans="1:16" x14ac:dyDescent="0.2">
      <c r="A224" s="17"/>
      <c r="B224" s="17"/>
      <c r="C224" s="17"/>
      <c r="D224" s="17"/>
      <c r="E224" s="17"/>
      <c r="F224" s="17"/>
      <c r="G224" s="17"/>
      <c r="H224" s="17"/>
      <c r="I224" s="17"/>
      <c r="J224" s="17"/>
      <c r="K224" s="17"/>
      <c r="L224" s="17"/>
      <c r="M224" s="17"/>
      <c r="N224" s="17"/>
      <c r="O224" s="17"/>
      <c r="P224" s="17"/>
    </row>
    <row r="225" spans="1:16" x14ac:dyDescent="0.2">
      <c r="A225" s="86" t="str">
        <f>'Piel.Nr.19 Kopsavilkums'!A38</f>
        <v>Tāme sastādīta 20__. gada __. _________</v>
      </c>
      <c r="B225" s="87"/>
      <c r="C225" s="87"/>
      <c r="D225" s="87"/>
      <c r="E225" s="17"/>
      <c r="F225" s="17"/>
      <c r="G225" s="17"/>
      <c r="H225" s="17"/>
      <c r="I225" s="17"/>
      <c r="J225" s="17"/>
      <c r="K225" s="17"/>
      <c r="L225" s="17"/>
      <c r="M225" s="17"/>
      <c r="N225" s="17"/>
      <c r="O225" s="17"/>
      <c r="P225" s="17"/>
    </row>
    <row r="226" spans="1:16" x14ac:dyDescent="0.2">
      <c r="A226" s="17"/>
      <c r="B226" s="17"/>
      <c r="C226" s="17"/>
      <c r="D226" s="17"/>
      <c r="E226" s="17"/>
      <c r="F226" s="17"/>
      <c r="G226" s="17"/>
      <c r="H226" s="17"/>
      <c r="I226" s="17"/>
      <c r="J226" s="17"/>
      <c r="K226" s="17"/>
      <c r="L226" s="17"/>
      <c r="M226" s="17"/>
      <c r="N226" s="17"/>
      <c r="O226" s="17"/>
      <c r="P226" s="17"/>
    </row>
    <row r="227" spans="1:16" x14ac:dyDescent="0.2">
      <c r="A227" s="1" t="s">
        <v>38</v>
      </c>
      <c r="B227" s="17"/>
      <c r="C227" s="169">
        <f>'Piel.Nr.19 Kopsavilkums'!C40:H40</f>
        <v>0</v>
      </c>
      <c r="D227" s="169"/>
      <c r="E227" s="169"/>
      <c r="F227" s="169"/>
      <c r="G227" s="169"/>
      <c r="H227" s="169"/>
      <c r="I227" s="17"/>
      <c r="J227" s="17"/>
      <c r="K227" s="17"/>
      <c r="L227" s="17"/>
      <c r="M227" s="17"/>
      <c r="N227" s="17"/>
      <c r="O227" s="17"/>
      <c r="P227" s="17"/>
    </row>
    <row r="228" spans="1:16" x14ac:dyDescent="0.2">
      <c r="A228" s="17"/>
      <c r="B228" s="17"/>
      <c r="C228" s="121" t="s">
        <v>15</v>
      </c>
      <c r="D228" s="121"/>
      <c r="E228" s="121"/>
      <c r="F228" s="121"/>
      <c r="G228" s="121"/>
      <c r="H228" s="121"/>
      <c r="I228" s="17"/>
      <c r="J228" s="17"/>
      <c r="K228" s="17"/>
      <c r="L228" s="17"/>
      <c r="M228" s="17"/>
      <c r="N228" s="17"/>
      <c r="O228" s="17"/>
      <c r="P228" s="17"/>
    </row>
    <row r="229" spans="1:16" x14ac:dyDescent="0.2">
      <c r="A229" s="17"/>
      <c r="B229" s="17"/>
      <c r="C229" s="17"/>
      <c r="D229" s="17"/>
      <c r="E229" s="17"/>
      <c r="F229" s="17"/>
      <c r="G229" s="17"/>
      <c r="H229" s="17"/>
      <c r="I229" s="17"/>
      <c r="J229" s="17"/>
      <c r="K229" s="17"/>
      <c r="L229" s="17"/>
      <c r="M229" s="17"/>
      <c r="N229" s="17"/>
      <c r="O229" s="17"/>
      <c r="P229" s="17"/>
    </row>
    <row r="230" spans="1:16" x14ac:dyDescent="0.2">
      <c r="A230" s="86" t="s">
        <v>57</v>
      </c>
      <c r="B230" s="87"/>
      <c r="C230" s="91">
        <f>'Piel.Nr.19 Kopsavilkums'!C43</f>
        <v>0</v>
      </c>
      <c r="D230" s="51"/>
      <c r="E230" s="17"/>
      <c r="F230" s="17"/>
      <c r="G230" s="17"/>
      <c r="H230" s="17"/>
      <c r="I230" s="17"/>
      <c r="J230" s="17"/>
      <c r="K230" s="17"/>
      <c r="L230" s="17"/>
      <c r="M230" s="17"/>
      <c r="N230" s="17"/>
      <c r="O230" s="17"/>
      <c r="P230" s="17"/>
    </row>
    <row r="231" spans="1:16" x14ac:dyDescent="0.2">
      <c r="A231" s="17"/>
      <c r="B231" s="17"/>
      <c r="C231" s="17"/>
      <c r="D231" s="17"/>
      <c r="E231" s="17"/>
      <c r="F231" s="17"/>
      <c r="G231" s="17"/>
      <c r="H231" s="17"/>
      <c r="I231" s="17"/>
      <c r="J231" s="17"/>
      <c r="K231" s="17"/>
      <c r="L231" s="17"/>
      <c r="M231" s="17"/>
      <c r="N231" s="17"/>
      <c r="O231" s="17"/>
      <c r="P231" s="17"/>
    </row>
  </sheetData>
  <mergeCells count="22">
    <mergeCell ref="C2:I2"/>
    <mergeCell ref="C3:I3"/>
    <mergeCell ref="D5:L5"/>
    <mergeCell ref="D6:L6"/>
    <mergeCell ref="D7:L7"/>
    <mergeCell ref="N9:O9"/>
    <mergeCell ref="A12:A13"/>
    <mergeCell ref="B12:B13"/>
    <mergeCell ref="C12:C13"/>
    <mergeCell ref="D12:D13"/>
    <mergeCell ref="E12:E13"/>
    <mergeCell ref="L12:P12"/>
    <mergeCell ref="C228:H228"/>
    <mergeCell ref="C4:I4"/>
    <mergeCell ref="F12:K12"/>
    <mergeCell ref="A9:F9"/>
    <mergeCell ref="J9:M9"/>
    <mergeCell ref="D8:L8"/>
    <mergeCell ref="A219:K219"/>
    <mergeCell ref="C222:H222"/>
    <mergeCell ref="C223:H223"/>
    <mergeCell ref="C227:H227"/>
  </mergeCells>
  <conditionalFormatting sqref="N9:O9">
    <cfRule type="cellIs" dxfId="38" priority="49" operator="equal">
      <formula>0</formula>
    </cfRule>
  </conditionalFormatting>
  <conditionalFormatting sqref="A9:F9">
    <cfRule type="containsText" dxfId="37" priority="47"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36" priority="46" operator="equal">
      <formula>0</formula>
    </cfRule>
  </conditionalFormatting>
  <conditionalFormatting sqref="O10">
    <cfRule type="cellIs" dxfId="35" priority="45" operator="equal">
      <formula>"20__. gada __. _________"</formula>
    </cfRule>
  </conditionalFormatting>
  <conditionalFormatting sqref="A219:K219">
    <cfRule type="containsText" dxfId="34" priority="44" operator="containsText" text="Tiešās izmaksas kopā, t. sk. darba devēja sociālais nodoklis __.__% ">
      <formula>NOT(ISERROR(SEARCH("Tiešās izmaksas kopā, t. sk. darba devēja sociālais nodoklis __.__% ",A219)))</formula>
    </cfRule>
  </conditionalFormatting>
  <conditionalFormatting sqref="L219:P219">
    <cfRule type="cellIs" dxfId="33" priority="39" operator="equal">
      <formula>0</formula>
    </cfRule>
  </conditionalFormatting>
  <conditionalFormatting sqref="C4:I4">
    <cfRule type="cellIs" dxfId="32" priority="38" operator="equal">
      <formula>0</formula>
    </cfRule>
  </conditionalFormatting>
  <conditionalFormatting sqref="D5:L8">
    <cfRule type="cellIs" dxfId="31" priority="35" operator="equal">
      <formula>0</formula>
    </cfRule>
  </conditionalFormatting>
  <conditionalFormatting sqref="C57">
    <cfRule type="cellIs" dxfId="30" priority="10" operator="equal">
      <formula>0</formula>
    </cfRule>
  </conditionalFormatting>
  <conditionalFormatting sqref="D14:G14 I14:J14 A14:B14">
    <cfRule type="cellIs" dxfId="29" priority="9" operator="equal">
      <formula>0</formula>
    </cfRule>
  </conditionalFormatting>
  <conditionalFormatting sqref="P10">
    <cfRule type="cellIs" dxfId="28" priority="31" operator="equal">
      <formula>"20__. gada __. _________"</formula>
    </cfRule>
  </conditionalFormatting>
  <conditionalFormatting sqref="C227:H227">
    <cfRule type="cellIs" dxfId="27" priority="28" operator="equal">
      <formula>0</formula>
    </cfRule>
  </conditionalFormatting>
  <conditionalFormatting sqref="C222:H222">
    <cfRule type="cellIs" dxfId="26" priority="27" operator="equal">
      <formula>0</formula>
    </cfRule>
  </conditionalFormatting>
  <conditionalFormatting sqref="C227:H227 C230 C222:H222">
    <cfRule type="cellIs" dxfId="25" priority="26" operator="equal">
      <formula>0</formula>
    </cfRule>
  </conditionalFormatting>
  <conditionalFormatting sqref="D1">
    <cfRule type="cellIs" dxfId="24" priority="25" operator="equal">
      <formula>0</formula>
    </cfRule>
  </conditionalFormatting>
  <conditionalFormatting sqref="A15:B56 I15:J56 D15:G56 D172:G177 I172:J177 A172:B177 D140:G170 I140:J170 A140:B170 D109:G138 I109:J138 A109:B138 D58:G66 I58:J66 A58:B66 A76:B107 I76:J107 D76:G107 A180:B218 I180:J218 D180:G218">
    <cfRule type="cellIs" dxfId="23" priority="24" operator="equal">
      <formula>0</formula>
    </cfRule>
  </conditionalFormatting>
  <conditionalFormatting sqref="H15:H56 K15:P56 K172:P177 H172:H177 K140:P170 H140:H170 K109:P138 H109:H138 K58:P66 H58:H66 H76:H107 K76:P107 H180:H218 K180:P218">
    <cfRule type="cellIs" dxfId="22" priority="23" operator="equal">
      <formula>0</formula>
    </cfRule>
  </conditionalFormatting>
  <conditionalFormatting sqref="C15:C56 C172:C177 C140:C170 C109:C138 C58:C66 C76:C107 C180:C218">
    <cfRule type="cellIs" dxfId="21" priority="22" operator="equal">
      <formula>0</formula>
    </cfRule>
  </conditionalFormatting>
  <conditionalFormatting sqref="D171:G171 I171:J171 A171:B171">
    <cfRule type="cellIs" dxfId="20" priority="21" operator="equal">
      <formula>0</formula>
    </cfRule>
  </conditionalFormatting>
  <conditionalFormatting sqref="K171:P171 H171">
    <cfRule type="cellIs" dxfId="19" priority="20" operator="equal">
      <formula>0</formula>
    </cfRule>
  </conditionalFormatting>
  <conditionalFormatting sqref="C171">
    <cfRule type="cellIs" dxfId="18" priority="19" operator="equal">
      <formula>0</formula>
    </cfRule>
  </conditionalFormatting>
  <conditionalFormatting sqref="D139:G139 I139:J139 A139:B139">
    <cfRule type="cellIs" dxfId="17" priority="18" operator="equal">
      <formula>0</formula>
    </cfRule>
  </conditionalFormatting>
  <conditionalFormatting sqref="K139:P139 H139">
    <cfRule type="cellIs" dxfId="16" priority="17" operator="equal">
      <formula>0</formula>
    </cfRule>
  </conditionalFormatting>
  <conditionalFormatting sqref="C139">
    <cfRule type="cellIs" dxfId="15" priority="16" operator="equal">
      <formula>0</formula>
    </cfRule>
  </conditionalFormatting>
  <conditionalFormatting sqref="D108:G108 I108:J108 A108:B108">
    <cfRule type="cellIs" dxfId="14" priority="15" operator="equal">
      <formula>0</formula>
    </cfRule>
  </conditionalFormatting>
  <conditionalFormatting sqref="K108:P108 H108">
    <cfRule type="cellIs" dxfId="13" priority="14" operator="equal">
      <formula>0</formula>
    </cfRule>
  </conditionalFormatting>
  <conditionalFormatting sqref="C108">
    <cfRule type="cellIs" dxfId="12" priority="13" operator="equal">
      <formula>0</formula>
    </cfRule>
  </conditionalFormatting>
  <conditionalFormatting sqref="D57:G57 I57:J57 A57:B57">
    <cfRule type="cellIs" dxfId="11" priority="12" operator="equal">
      <formula>0</formula>
    </cfRule>
  </conditionalFormatting>
  <conditionalFormatting sqref="K57:P57 H57">
    <cfRule type="cellIs" dxfId="10" priority="11" operator="equal">
      <formula>0</formula>
    </cfRule>
  </conditionalFormatting>
  <conditionalFormatting sqref="K14:P14 H14">
    <cfRule type="cellIs" dxfId="9" priority="8" operator="equal">
      <formula>0</formula>
    </cfRule>
  </conditionalFormatting>
  <conditionalFormatting sqref="C14">
    <cfRule type="cellIs" dxfId="8" priority="7" operator="equal">
      <formula>0</formula>
    </cfRule>
  </conditionalFormatting>
  <conditionalFormatting sqref="D67:G75 I67:J75 A67:B75">
    <cfRule type="cellIs" dxfId="7" priority="6" operator="equal">
      <formula>0</formula>
    </cfRule>
  </conditionalFormatting>
  <conditionalFormatting sqref="K67:P75 H67:H75">
    <cfRule type="cellIs" dxfId="6" priority="5" operator="equal">
      <formula>0</formula>
    </cfRule>
  </conditionalFormatting>
  <conditionalFormatting sqref="C67:C75">
    <cfRule type="cellIs" dxfId="5" priority="4" operator="equal">
      <formula>0</formula>
    </cfRule>
  </conditionalFormatting>
  <conditionalFormatting sqref="D178:G179 I178:J179 A178:B179">
    <cfRule type="cellIs" dxfId="4" priority="3" operator="equal">
      <formula>0</formula>
    </cfRule>
  </conditionalFormatting>
  <conditionalFormatting sqref="K178:P179 H178:H179">
    <cfRule type="cellIs" dxfId="3" priority="2" operator="equal">
      <formula>0</formula>
    </cfRule>
  </conditionalFormatting>
  <conditionalFormatting sqref="C178:C179">
    <cfRule type="cellIs" dxfId="2" priority="1" operator="equal">
      <formula>0</formula>
    </cfRule>
  </conditionalFormatting>
  <pageMargins left="0.7" right="0.7" top="0.75" bottom="0.75" header="0.3" footer="0.3"/>
  <pageSetup paperSize="9" scale="92" orientation="landscape" r:id="rId1"/>
  <extLst>
    <ext xmlns:x14="http://schemas.microsoft.com/office/spreadsheetml/2009/9/main" uri="{78C0D931-6437-407d-A8EE-F0AAD7539E65}">
      <x14:conditionalFormattings>
        <x14:conditionalFormatting xmlns:xm="http://schemas.microsoft.com/office/excel/2006/main">
          <x14:cfRule type="containsText" priority="30" operator="containsText" id="{FF7EA908-55EC-4C43-BFD3-676EB2F59EFD}">
            <xm:f>NOT(ISERROR(SEARCH("Tāme sastādīta ____. gada ___. ______________",A225)))</xm:f>
            <xm:f>"Tāme sastādīta ____. gada ___. ______________"</xm:f>
            <x14:dxf>
              <font>
                <color auto="1"/>
              </font>
              <fill>
                <patternFill>
                  <bgColor rgb="FFC6EFCE"/>
                </patternFill>
              </fill>
            </x14:dxf>
          </x14:cfRule>
          <xm:sqref>A225</xm:sqref>
        </x14:conditionalFormatting>
        <x14:conditionalFormatting xmlns:xm="http://schemas.microsoft.com/office/excel/2006/main">
          <x14:cfRule type="containsText" priority="29" operator="containsText" id="{7D30F4F9-54F3-4EAD-9065-3BE0F6D67384}">
            <xm:f>NOT(ISERROR(SEARCH("Sertifikāta Nr. _________________________________",A230)))</xm:f>
            <xm:f>"Sertifikāta Nr. _________________________________"</xm:f>
            <x14:dxf>
              <font>
                <color auto="1"/>
              </font>
              <fill>
                <patternFill>
                  <bgColor rgb="FFC6EFCE"/>
                </patternFill>
              </fill>
            </x14:dxf>
          </x14:cfRule>
          <xm:sqref>A230</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Piel.Nr.20 Koptāme</vt:lpstr>
      <vt:lpstr>Piel.Nr.19 Kopsavilkums</vt:lpstr>
      <vt:lpstr>1a</vt:lpstr>
      <vt:lpstr>2a</vt:lpstr>
      <vt:lpstr>3a</vt:lpstr>
      <vt:lpstr>4a</vt:lpstr>
      <vt:lpstr>5a</vt:lpstr>
      <vt:lpstr>6a</vt:lpstr>
      <vt:lpstr>7a</vt:lpstr>
      <vt:lpstr>8a</vt:lpstr>
      <vt:lpstr>9a</vt:lpstr>
      <vt:lpstr>10a</vt:lpstr>
      <vt:lpstr>11a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Armands Ūbelis</dc:creator>
  <cp:lastModifiedBy>ieva</cp:lastModifiedBy>
  <cp:lastPrinted>2019-09-30T12:34:44Z</cp:lastPrinted>
  <dcterms:created xsi:type="dcterms:W3CDTF">2019-03-11T11:42:22Z</dcterms:created>
  <dcterms:modified xsi:type="dcterms:W3CDTF">2019-09-30T12:34:49Z</dcterms:modified>
</cp:coreProperties>
</file>